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showSheetTabs="0" xWindow="0" yWindow="0" windowWidth="9300" windowHeight="4755" tabRatio="0"/>
  </bookViews>
  <sheets>
    <sheet name="Sheet1" sheetId="1" r:id="rId1"/>
  </sheets>
  <definedNames>
    <definedName name="_xlnm._FilterDatabase" localSheetId="0" hidden="1">Sheet1!$A$8:$O$8</definedName>
  </definedNames>
  <calcPr calcId="0" refMode="R1C1"/>
</workbook>
</file>

<file path=xl/calcChain.xml><?xml version="1.0" encoding="utf-8"?>
<calcChain xmlns="http://schemas.openxmlformats.org/spreadsheetml/2006/main">
  <c r="K824" i="1"/>
  <c r="K823"/>
  <c r="K822"/>
  <c r="K821"/>
  <c r="G820"/>
  <c r="H820"/>
  <c r="I820"/>
  <c r="J820"/>
  <c r="K814"/>
  <c r="K813"/>
  <c r="K812"/>
  <c r="K811"/>
  <c r="G810"/>
  <c r="H810"/>
  <c r="I810"/>
  <c r="J810"/>
  <c r="J809" s="1"/>
  <c r="K803"/>
  <c r="K802"/>
  <c r="K801"/>
  <c r="K800"/>
  <c r="G799"/>
  <c r="H799"/>
  <c r="I799"/>
  <c r="J799"/>
  <c r="K793"/>
  <c r="K792"/>
  <c r="K791"/>
  <c r="K790"/>
  <c r="G789"/>
  <c r="H789"/>
  <c r="I789"/>
  <c r="J789"/>
  <c r="J788" s="1"/>
  <c r="K782"/>
  <c r="K781"/>
  <c r="K780"/>
  <c r="K779"/>
  <c r="G778"/>
  <c r="H778"/>
  <c r="I778"/>
  <c r="J778"/>
  <c r="J777" s="1"/>
  <c r="K768"/>
  <c r="K767"/>
  <c r="K766"/>
  <c r="K765"/>
  <c r="K764"/>
  <c r="G763"/>
  <c r="H763"/>
  <c r="I763"/>
  <c r="J763"/>
  <c r="K762"/>
  <c r="K761"/>
  <c r="K760"/>
  <c r="K759"/>
  <c r="K758"/>
  <c r="K757"/>
  <c r="K756"/>
  <c r="K755"/>
  <c r="K754"/>
  <c r="K753"/>
  <c r="K752"/>
  <c r="G751"/>
  <c r="H751"/>
  <c r="I751"/>
  <c r="J751"/>
  <c r="K746"/>
  <c r="K745"/>
  <c r="K744"/>
  <c r="K743"/>
  <c r="K742"/>
  <c r="G741"/>
  <c r="H741"/>
  <c r="I741"/>
  <c r="J741"/>
  <c r="K736"/>
  <c r="K735"/>
  <c r="K734"/>
  <c r="K733"/>
  <c r="K732"/>
  <c r="G731"/>
  <c r="H731"/>
  <c r="I731"/>
  <c r="J731"/>
  <c r="K730"/>
  <c r="K729"/>
  <c r="K728"/>
  <c r="K727"/>
  <c r="K726"/>
  <c r="K725"/>
  <c r="K724"/>
  <c r="K723"/>
  <c r="K722"/>
  <c r="K721"/>
  <c r="G720"/>
  <c r="H720"/>
  <c r="I720"/>
  <c r="J720"/>
  <c r="K714"/>
  <c r="K713"/>
  <c r="K712"/>
  <c r="K711"/>
  <c r="G710"/>
  <c r="H710"/>
  <c r="I710"/>
  <c r="J710"/>
  <c r="J709" s="1"/>
  <c r="K704"/>
  <c r="K703"/>
  <c r="K702"/>
  <c r="K701"/>
  <c r="K700"/>
  <c r="G699"/>
  <c r="H699"/>
  <c r="I699"/>
  <c r="J699"/>
  <c r="K694"/>
  <c r="K693"/>
  <c r="K692"/>
  <c r="K691"/>
  <c r="K690"/>
  <c r="G689"/>
  <c r="H689"/>
  <c r="I689"/>
  <c r="J689"/>
  <c r="K682"/>
  <c r="K681"/>
  <c r="K680"/>
  <c r="K679"/>
  <c r="G678"/>
  <c r="H678"/>
  <c r="I678"/>
  <c r="J678"/>
  <c r="K673"/>
  <c r="K672"/>
  <c r="K671"/>
  <c r="K670"/>
  <c r="K669"/>
  <c r="G668"/>
  <c r="H668"/>
  <c r="I668"/>
  <c r="J668"/>
  <c r="K662"/>
  <c r="K661"/>
  <c r="K660"/>
  <c r="K659"/>
  <c r="G658"/>
  <c r="H658"/>
  <c r="I658"/>
  <c r="J658"/>
  <c r="J657" s="1"/>
  <c r="K651"/>
  <c r="K650"/>
  <c r="K649"/>
  <c r="K648"/>
  <c r="G647"/>
  <c r="H647"/>
  <c r="I647"/>
  <c r="J647"/>
  <c r="J646" s="1"/>
  <c r="K637"/>
  <c r="K636"/>
  <c r="K635"/>
  <c r="K634"/>
  <c r="K633"/>
  <c r="G632"/>
  <c r="H632"/>
  <c r="I632"/>
  <c r="J632"/>
  <c r="K626"/>
  <c r="K625"/>
  <c r="K624"/>
  <c r="K623"/>
  <c r="G622"/>
  <c r="H622"/>
  <c r="I622"/>
  <c r="J622"/>
  <c r="K617"/>
  <c r="K616"/>
  <c r="K615"/>
  <c r="K614"/>
  <c r="K613"/>
  <c r="G612"/>
  <c r="H612"/>
  <c r="I612"/>
  <c r="J612"/>
  <c r="K607"/>
  <c r="K606"/>
  <c r="K605"/>
  <c r="K604"/>
  <c r="K603"/>
  <c r="G602"/>
  <c r="H602"/>
  <c r="I602"/>
  <c r="J602"/>
  <c r="J601" s="1"/>
  <c r="K595"/>
  <c r="K594"/>
  <c r="K593"/>
  <c r="K592"/>
  <c r="G591"/>
  <c r="H591"/>
  <c r="I591"/>
  <c r="J591"/>
  <c r="K585"/>
  <c r="K584"/>
  <c r="K583"/>
  <c r="K582"/>
  <c r="G581"/>
  <c r="H581"/>
  <c r="I581"/>
  <c r="J581"/>
  <c r="K575"/>
  <c r="K574"/>
  <c r="K573"/>
  <c r="K572"/>
  <c r="G571"/>
  <c r="H571"/>
  <c r="I571"/>
  <c r="J571"/>
  <c r="J570" s="1"/>
  <c r="K563"/>
  <c r="K562"/>
  <c r="K561"/>
  <c r="G560"/>
  <c r="H560"/>
  <c r="I560"/>
  <c r="J560"/>
  <c r="K555"/>
  <c r="K554"/>
  <c r="K553"/>
  <c r="K552"/>
  <c r="K551"/>
  <c r="G550"/>
  <c r="H550"/>
  <c r="I550"/>
  <c r="J550"/>
  <c r="J549" s="1"/>
  <c r="K543"/>
  <c r="K542"/>
  <c r="K541"/>
  <c r="K540"/>
  <c r="K539"/>
  <c r="G538"/>
  <c r="H538"/>
  <c r="I538"/>
  <c r="J538"/>
  <c r="K532"/>
  <c r="K531"/>
  <c r="K530"/>
  <c r="K529"/>
  <c r="G528"/>
  <c r="H528"/>
  <c r="I528"/>
  <c r="J528"/>
  <c r="K522"/>
  <c r="K521"/>
  <c r="K520"/>
  <c r="K519"/>
  <c r="G518"/>
  <c r="H518"/>
  <c r="I518"/>
  <c r="J518"/>
  <c r="K512"/>
  <c r="K511"/>
  <c r="K510"/>
  <c r="K509"/>
  <c r="G508"/>
  <c r="H508"/>
  <c r="I508"/>
  <c r="J508"/>
  <c r="K503"/>
  <c r="K502"/>
  <c r="K501"/>
  <c r="K500"/>
  <c r="K499"/>
  <c r="G498"/>
  <c r="H498"/>
  <c r="I498"/>
  <c r="J498"/>
  <c r="K493"/>
  <c r="K492"/>
  <c r="K491"/>
  <c r="K490"/>
  <c r="K489"/>
  <c r="G488"/>
  <c r="H488"/>
  <c r="I488"/>
  <c r="J488"/>
  <c r="J487" s="1"/>
  <c r="K478"/>
  <c r="K477"/>
  <c r="K476"/>
  <c r="K475"/>
  <c r="G474"/>
  <c r="H474"/>
  <c r="I474"/>
  <c r="J474"/>
  <c r="K469"/>
  <c r="K468"/>
  <c r="K467"/>
  <c r="K466"/>
  <c r="K465"/>
  <c r="G464"/>
  <c r="H464"/>
  <c r="I464"/>
  <c r="J464"/>
  <c r="K463"/>
  <c r="K462"/>
  <c r="K461"/>
  <c r="K460"/>
  <c r="K459"/>
  <c r="K458"/>
  <c r="K457"/>
  <c r="K456"/>
  <c r="K455"/>
  <c r="K454"/>
  <c r="G453"/>
  <c r="H453"/>
  <c r="I453"/>
  <c r="J453"/>
  <c r="J452" s="1"/>
  <c r="K447"/>
  <c r="K446"/>
  <c r="K445"/>
  <c r="K444"/>
  <c r="K443"/>
  <c r="G442"/>
  <c r="H442"/>
  <c r="I442"/>
  <c r="J442"/>
  <c r="J441" s="1"/>
  <c r="K435"/>
  <c r="K434"/>
  <c r="K433"/>
  <c r="K432"/>
  <c r="G431"/>
  <c r="H431"/>
  <c r="I431"/>
  <c r="J431"/>
  <c r="K425"/>
  <c r="K424"/>
  <c r="K423"/>
  <c r="K422"/>
  <c r="G421"/>
  <c r="H421"/>
  <c r="I421"/>
  <c r="J421"/>
  <c r="J420" s="1"/>
  <c r="K415"/>
  <c r="K414"/>
  <c r="K413"/>
  <c r="K412"/>
  <c r="K411"/>
  <c r="G410"/>
  <c r="H410"/>
  <c r="I410"/>
  <c r="J410"/>
  <c r="J409" s="1"/>
  <c r="K399"/>
  <c r="K398" s="1"/>
  <c r="K397" s="1"/>
  <c r="G398"/>
  <c r="H398"/>
  <c r="I398"/>
  <c r="J398"/>
  <c r="J397" s="1"/>
  <c r="K390"/>
  <c r="K389"/>
  <c r="K388"/>
  <c r="G387"/>
  <c r="H387"/>
  <c r="I387"/>
  <c r="J387"/>
  <c r="K381"/>
  <c r="K380"/>
  <c r="K379"/>
  <c r="K378"/>
  <c r="G377"/>
  <c r="H377"/>
  <c r="I377"/>
  <c r="J377"/>
  <c r="J376" s="1"/>
  <c r="K371"/>
  <c r="K370"/>
  <c r="K369"/>
  <c r="K368"/>
  <c r="K367"/>
  <c r="G366"/>
  <c r="H366"/>
  <c r="I366"/>
  <c r="J366"/>
  <c r="K359"/>
  <c r="K358"/>
  <c r="K357"/>
  <c r="G356"/>
  <c r="H356"/>
  <c r="I356"/>
  <c r="J356"/>
  <c r="K350"/>
  <c r="K349"/>
  <c r="K348"/>
  <c r="K347"/>
  <c r="G346"/>
  <c r="H346"/>
  <c r="I346"/>
  <c r="J346"/>
  <c r="K343"/>
  <c r="K342"/>
  <c r="K341"/>
  <c r="K340"/>
  <c r="K339"/>
  <c r="K338"/>
  <c r="K337"/>
  <c r="G336"/>
  <c r="H336"/>
  <c r="I336"/>
  <c r="J336"/>
  <c r="K334"/>
  <c r="K333"/>
  <c r="K332"/>
  <c r="K331"/>
  <c r="K330"/>
  <c r="K329"/>
  <c r="K328"/>
  <c r="K327"/>
  <c r="G326"/>
  <c r="H326"/>
  <c r="I326"/>
  <c r="J326"/>
  <c r="K319"/>
  <c r="K318"/>
  <c r="K317"/>
  <c r="G316"/>
  <c r="H316"/>
  <c r="I316"/>
  <c r="J316"/>
  <c r="J315" s="1"/>
  <c r="K305"/>
  <c r="K304"/>
  <c r="K303"/>
  <c r="G302"/>
  <c r="H302"/>
  <c r="I302"/>
  <c r="J302"/>
  <c r="K297"/>
  <c r="K296"/>
  <c r="K295"/>
  <c r="K294"/>
  <c r="K293"/>
  <c r="G292"/>
  <c r="H292"/>
  <c r="I292"/>
  <c r="J292"/>
  <c r="J291" s="1"/>
  <c r="K290"/>
  <c r="K289"/>
  <c r="K288"/>
  <c r="K287"/>
  <c r="K286"/>
  <c r="K285"/>
  <c r="K284"/>
  <c r="K283"/>
  <c r="K282"/>
  <c r="G281"/>
  <c r="H281"/>
  <c r="I281"/>
  <c r="J281"/>
  <c r="J280" s="1"/>
  <c r="K274"/>
  <c r="K273"/>
  <c r="K272"/>
  <c r="K271"/>
  <c r="G270"/>
  <c r="H270"/>
  <c r="I270"/>
  <c r="J270"/>
  <c r="K268"/>
  <c r="K267"/>
  <c r="K266"/>
  <c r="K265"/>
  <c r="K264"/>
  <c r="K263"/>
  <c r="K262"/>
  <c r="K261"/>
  <c r="G260"/>
  <c r="H260"/>
  <c r="I260"/>
  <c r="J260"/>
  <c r="J259" s="1"/>
  <c r="K249"/>
  <c r="K248" s="1"/>
  <c r="K247" s="1"/>
  <c r="G248"/>
  <c r="H248"/>
  <c r="I248"/>
  <c r="J248"/>
  <c r="J247" s="1"/>
  <c r="K240"/>
  <c r="K239"/>
  <c r="K238"/>
  <c r="G237"/>
  <c r="H237"/>
  <c r="I237"/>
  <c r="J237"/>
  <c r="J236" s="1"/>
  <c r="K230"/>
  <c r="K229"/>
  <c r="K228"/>
  <c r="K227"/>
  <c r="G226"/>
  <c r="H226"/>
  <c r="I226"/>
  <c r="J226"/>
  <c r="K219"/>
  <c r="K218"/>
  <c r="K217"/>
  <c r="G216"/>
  <c r="H216"/>
  <c r="I216"/>
  <c r="J216"/>
  <c r="K214"/>
  <c r="K213"/>
  <c r="K212"/>
  <c r="K211"/>
  <c r="K210"/>
  <c r="K209"/>
  <c r="K208"/>
  <c r="K207"/>
  <c r="G206"/>
  <c r="H206"/>
  <c r="I206"/>
  <c r="J206"/>
  <c r="K201"/>
  <c r="K200"/>
  <c r="K199"/>
  <c r="K198"/>
  <c r="K197"/>
  <c r="G196"/>
  <c r="H196"/>
  <c r="I196"/>
  <c r="J196"/>
  <c r="K192"/>
  <c r="K191"/>
  <c r="K190"/>
  <c r="K189"/>
  <c r="K188"/>
  <c r="K187"/>
  <c r="G186"/>
  <c r="H186"/>
  <c r="I186"/>
  <c r="J186"/>
  <c r="K177"/>
  <c r="K176" s="1"/>
  <c r="G176"/>
  <c r="H176"/>
  <c r="I176"/>
  <c r="J176"/>
  <c r="J175" s="1"/>
  <c r="K167"/>
  <c r="K166"/>
  <c r="K165"/>
  <c r="K164"/>
  <c r="K163"/>
  <c r="G162"/>
  <c r="H162"/>
  <c r="I162"/>
  <c r="J162"/>
  <c r="K157"/>
  <c r="K156"/>
  <c r="K155"/>
  <c r="K154"/>
  <c r="K153"/>
  <c r="G152"/>
  <c r="H152"/>
  <c r="I152"/>
  <c r="J152"/>
  <c r="K151"/>
  <c r="K150"/>
  <c r="K149"/>
  <c r="K148"/>
  <c r="K147"/>
  <c r="K146"/>
  <c r="K145"/>
  <c r="K144"/>
  <c r="K143"/>
  <c r="K142"/>
  <c r="G141"/>
  <c r="H141"/>
  <c r="I141"/>
  <c r="J141"/>
  <c r="J140" s="1"/>
  <c r="K135"/>
  <c r="K134"/>
  <c r="K133"/>
  <c r="K132"/>
  <c r="K131"/>
  <c r="G130"/>
  <c r="H130"/>
  <c r="I130"/>
  <c r="J130"/>
  <c r="J129" s="1"/>
  <c r="K123"/>
  <c r="K122"/>
  <c r="K121"/>
  <c r="K120"/>
  <c r="G119"/>
  <c r="H119"/>
  <c r="I119"/>
  <c r="J119"/>
  <c r="K113"/>
  <c r="K112"/>
  <c r="K111"/>
  <c r="K110"/>
  <c r="G109"/>
  <c r="H109"/>
  <c r="I109"/>
  <c r="J109"/>
  <c r="K102"/>
  <c r="K101"/>
  <c r="K100"/>
  <c r="K99"/>
  <c r="G98"/>
  <c r="H98"/>
  <c r="I98"/>
  <c r="J98"/>
  <c r="J97" s="1"/>
  <c r="K87"/>
  <c r="K86" s="1"/>
  <c r="K85" s="1"/>
  <c r="G86"/>
  <c r="H86"/>
  <c r="I86"/>
  <c r="J86"/>
  <c r="J85" s="1"/>
  <c r="K79"/>
  <c r="K78"/>
  <c r="K77"/>
  <c r="K76"/>
  <c r="G75"/>
  <c r="H75"/>
  <c r="I75"/>
  <c r="J75"/>
  <c r="K69"/>
  <c r="K68"/>
  <c r="K67"/>
  <c r="K66"/>
  <c r="G65"/>
  <c r="H65"/>
  <c r="I65"/>
  <c r="J65"/>
  <c r="J64" s="1"/>
  <c r="K55"/>
  <c r="K54" s="1"/>
  <c r="G54"/>
  <c r="H54"/>
  <c r="I54"/>
  <c r="J54"/>
  <c r="K48"/>
  <c r="K47"/>
  <c r="K46"/>
  <c r="K45"/>
  <c r="G44"/>
  <c r="H44"/>
  <c r="I44"/>
  <c r="J44"/>
  <c r="K43"/>
  <c r="K42"/>
  <c r="K41"/>
  <c r="K40"/>
  <c r="K39"/>
  <c r="K38"/>
  <c r="K37"/>
  <c r="K36"/>
  <c r="K35"/>
  <c r="G34"/>
  <c r="H34"/>
  <c r="I34"/>
  <c r="J34"/>
  <c r="K29"/>
  <c r="K28"/>
  <c r="K27"/>
  <c r="K26"/>
  <c r="K25"/>
  <c r="G24"/>
  <c r="H24"/>
  <c r="I24"/>
  <c r="J24"/>
  <c r="K18"/>
  <c r="K17"/>
  <c r="K16"/>
  <c r="K15"/>
  <c r="G14"/>
  <c r="H14"/>
  <c r="I14"/>
  <c r="J14"/>
  <c r="J13" s="1"/>
  <c r="K820" l="1"/>
  <c r="K810"/>
  <c r="K809" s="1"/>
  <c r="K799"/>
  <c r="K789"/>
  <c r="K788" s="1"/>
  <c r="J776"/>
  <c r="J775" s="1"/>
  <c r="J774" s="1"/>
  <c r="K778"/>
  <c r="K777" s="1"/>
  <c r="K763"/>
  <c r="K751"/>
  <c r="K741"/>
  <c r="K731"/>
  <c r="K720"/>
  <c r="K710"/>
  <c r="K709" s="1"/>
  <c r="J688"/>
  <c r="K699"/>
  <c r="K689"/>
  <c r="K678"/>
  <c r="K668"/>
  <c r="K658"/>
  <c r="K657" s="1"/>
  <c r="J645"/>
  <c r="J644" s="1"/>
  <c r="J643" s="1"/>
  <c r="K647"/>
  <c r="K646" s="1"/>
  <c r="K632"/>
  <c r="K622"/>
  <c r="K612"/>
  <c r="K602"/>
  <c r="K601" s="1"/>
  <c r="K591"/>
  <c r="K581"/>
  <c r="K571"/>
  <c r="K570" s="1"/>
  <c r="J548"/>
  <c r="J486" s="1"/>
  <c r="J485" s="1"/>
  <c r="K560"/>
  <c r="K550"/>
  <c r="K549" s="1"/>
  <c r="K538"/>
  <c r="K528"/>
  <c r="K518"/>
  <c r="K508"/>
  <c r="K498"/>
  <c r="K488"/>
  <c r="K487" s="1"/>
  <c r="K474"/>
  <c r="K464"/>
  <c r="K453"/>
  <c r="K452" s="1"/>
  <c r="K442"/>
  <c r="K441" s="1"/>
  <c r="K431"/>
  <c r="K421"/>
  <c r="K420" s="1"/>
  <c r="J408"/>
  <c r="K410"/>
  <c r="K409" s="1"/>
  <c r="K387"/>
  <c r="K377"/>
  <c r="K376" s="1"/>
  <c r="J314"/>
  <c r="J313" s="1"/>
  <c r="K366"/>
  <c r="K356"/>
  <c r="K346"/>
  <c r="K336"/>
  <c r="K326"/>
  <c r="K316"/>
  <c r="K315" s="1"/>
  <c r="K302"/>
  <c r="K292"/>
  <c r="K291" s="1"/>
  <c r="K281"/>
  <c r="K280" s="1"/>
  <c r="J258"/>
  <c r="K270"/>
  <c r="K260"/>
  <c r="K259" s="1"/>
  <c r="K258" s="1"/>
  <c r="K237"/>
  <c r="K236" s="1"/>
  <c r="J174"/>
  <c r="J173" s="1"/>
  <c r="K226"/>
  <c r="K216"/>
  <c r="K206"/>
  <c r="K196"/>
  <c r="K186"/>
  <c r="K175"/>
  <c r="K162"/>
  <c r="K152"/>
  <c r="K141"/>
  <c r="K140" s="1"/>
  <c r="K130"/>
  <c r="K129" s="1"/>
  <c r="J108"/>
  <c r="J96" s="1"/>
  <c r="J12" s="1"/>
  <c r="J11" s="1"/>
  <c r="K119"/>
  <c r="K109"/>
  <c r="K108" s="1"/>
  <c r="K98"/>
  <c r="K97" s="1"/>
  <c r="K75"/>
  <c r="K65"/>
  <c r="K64" s="1"/>
  <c r="K44"/>
  <c r="K34"/>
  <c r="K24"/>
  <c r="K14"/>
  <c r="K13" s="1"/>
  <c r="K776" l="1"/>
  <c r="K775" s="1"/>
  <c r="K774" s="1"/>
  <c r="K688"/>
  <c r="K645" s="1"/>
  <c r="K644" s="1"/>
  <c r="K643" s="1"/>
  <c r="K548"/>
  <c r="K486" s="1"/>
  <c r="K485" s="1"/>
  <c r="K314"/>
  <c r="K313" s="1"/>
  <c r="K408"/>
  <c r="J9"/>
  <c r="K174"/>
  <c r="K173" s="1"/>
  <c r="K12"/>
  <c r="K11" s="1"/>
  <c r="K96"/>
  <c r="K9" l="1"/>
</calcChain>
</file>

<file path=xl/sharedStrings.xml><?xml version="1.0" encoding="utf-8"?>
<sst xmlns="http://schemas.openxmlformats.org/spreadsheetml/2006/main" count="3310" uniqueCount="758">
  <si>
    <t>БЛАНК ЗАКАЗА на 04.08.17</t>
  </si>
  <si>
    <t>Все цены и количество указаны в коробках!! Количество изделий в коробке прописано возле названия артикула.</t>
  </si>
  <si>
    <t>- позиции маркеры по цветоразмеру</t>
  </si>
  <si>
    <t>- позиции маркеры по артукулу</t>
  </si>
  <si>
    <t xml:space="preserve">Номенклатура </t>
  </si>
  <si>
    <t>Текущая цена</t>
  </si>
  <si>
    <t xml:space="preserve">  Старая    цена</t>
  </si>
  <si>
    <t>%</t>
  </si>
  <si>
    <t xml:space="preserve">ВАШ ЗАКАЗ </t>
  </si>
  <si>
    <t>Сумма</t>
  </si>
  <si>
    <t>Доступно</t>
  </si>
  <si>
    <t>Описание товара</t>
  </si>
  <si>
    <t>Итог</t>
  </si>
  <si>
    <t>1</t>
  </si>
  <si>
    <t>=SUMIF(R[1]C[4]:R[765]C[4],"=3",R[1]C:R[765]C)</t>
  </si>
  <si>
    <t>О17_Медовый этюд</t>
  </si>
  <si>
    <t>2</t>
  </si>
  <si>
    <t>1.ТОВАР</t>
  </si>
  <si>
    <t>3</t>
  </si>
  <si>
    <t>=SUMIF(R[1]C[4]:R[1]C[4],"=4",R[1]C:R[1]C)</t>
  </si>
  <si>
    <t>LADY (женщины)</t>
  </si>
  <si>
    <t>4</t>
  </si>
  <si>
    <t>=SUMIF(R[1]C[4]:R[84]C[4],"=5",R[1]C:R[84]C)</t>
  </si>
  <si>
    <t>DREAMS</t>
  </si>
  <si>
    <t>5</t>
  </si>
  <si>
    <t>=SUMIF(R[1]C[4]:R[50]C[4],"=6",R[1]C:R[50]C)</t>
  </si>
  <si>
    <t>DFDJ6716 платье женское (1 шт в кор.)</t>
  </si>
  <si>
    <t>6</t>
  </si>
  <si>
    <t>=SUM(R[1]C:R[9]C)</t>
  </si>
  <si>
    <t xml:space="preserve">36535      </t>
  </si>
  <si>
    <t>DFDJ6716 платье женское</t>
  </si>
  <si>
    <t>Оранжевый(31)</t>
  </si>
  <si>
    <t xml:space="preserve">Р0002    </t>
  </si>
  <si>
    <t>DFDJ6716 платье женское (S, Оранжевый(31))</t>
  </si>
  <si>
    <t xml:space="preserve">  Описание: Платье. Бесспорный хит коллекции! Уникальное дизайнерское платье для ценителей эко-стиля и природных материалов! Открытые швы, легкие акценты и супер-актуальная длина миди. Мягкость тканей, форм и линий сделают это платье любимым в гардеробе! </t>
  </si>
  <si>
    <t>7</t>
  </si>
  <si>
    <t>ДЕТАЛИ</t>
  </si>
  <si>
    <t xml:space="preserve">Р0003    </t>
  </si>
  <si>
    <t>DFDJ6716 платье женское (M, Оранжевый(31))</t>
  </si>
  <si>
    <t xml:space="preserve">Р0004    </t>
  </si>
  <si>
    <t>DFDJ6716 платье женское (L, Оранжевый(31))</t>
  </si>
  <si>
    <t xml:space="preserve">Р0005    </t>
  </si>
  <si>
    <t>DFDJ6716 платье женское (XL, Оранжевый(31))</t>
  </si>
  <si>
    <t>DFN6716 джемпер женский (1 шт в кор.)</t>
  </si>
  <si>
    <t xml:space="preserve">36537      </t>
  </si>
  <si>
    <t>DFN6716 джемпер женский</t>
  </si>
  <si>
    <t>Зеленый(12)</t>
  </si>
  <si>
    <t xml:space="preserve">Р0001    </t>
  </si>
  <si>
    <t>DFN6716 джемпер женский (XS, Зеленый(12))</t>
  </si>
  <si>
    <t xml:space="preserve">  Описание: Новинка! Стильная футболка-свитшот из футера с коротким спущенным рукавом. Цветовые акценты и мягкость линий. Расширенный рукав с манжетой подчеркивают хрупкость и женственность. Мягкий и глубокий природный оттенок, лаконичный принт в структур</t>
  </si>
  <si>
    <t>DFN6716 джемпер женский (S, Зеленый(12))</t>
  </si>
  <si>
    <t>DFN6716 джемпер женский (M, Зеленый(12))</t>
  </si>
  <si>
    <t>DFN6716 джемпер женский (L, Зеленый(12))</t>
  </si>
  <si>
    <t>DFN6716 джемпер женский (XL, Зеленый(12))</t>
  </si>
  <si>
    <t>DFN6716/1 толстовка женская (1 шт в кор.)</t>
  </si>
  <si>
    <t xml:space="preserve">36536      </t>
  </si>
  <si>
    <t>DFN6716/1 толстовка женская</t>
  </si>
  <si>
    <t>DFN6716/1 толстовка женская (XS, Зеленый(12))</t>
  </si>
  <si>
    <t xml:space="preserve">  Описание: Комфортная мягкая толстовка нового стильного силуэта из мягкого объемного хлопкового футера. Актуальный акцент - боковые швы переведены вперед и придают шарм. Благодаря небольшому количеству полиэстера изделие отлично держит форму и практическ</t>
  </si>
  <si>
    <t>DFN6716/1 толстовка женская (S, Зеленый(12))</t>
  </si>
  <si>
    <t>DFN6716/1 толстовка женская (S, Оранжевый(31))</t>
  </si>
  <si>
    <t>DFN6716/1 толстовка женская (M, Зеленый(12))</t>
  </si>
  <si>
    <t>DFN6716/1 толстовка женская (M, Оранжевый(31))</t>
  </si>
  <si>
    <t>DFN6716/1 толстовка женская (L, Зеленый(12))</t>
  </si>
  <si>
    <t>DFN6716/1 толстовка женская (L, Оранжевый(31))</t>
  </si>
  <si>
    <t>DFN6716/1 толстовка женская (XL, Зеленый(12))</t>
  </si>
  <si>
    <t>DFN6716/1 толстовка женская (XL, Оранжевый(31))</t>
  </si>
  <si>
    <t>DKJ6716 джемпер женский (1 шт в кор.)</t>
  </si>
  <si>
    <t xml:space="preserve">36572      </t>
  </si>
  <si>
    <t>DKJ6716 джемпер женский</t>
  </si>
  <si>
    <t>Жёлтый(11)</t>
  </si>
  <si>
    <t>DKJ6716 джемпер женский (XS, Жёлтый(11))</t>
  </si>
  <si>
    <t xml:space="preserve">  Описание: Джемпер. Медовая теплота, мягкость  и пластичность вязки, форм и линий! Вискозный джемпер свободного прямого силуэта. Сильный и универсальный, комбинируется с любым низом. Отлично держит форму, манжеты и низ на на комфортной мягкой вязаной рез</t>
  </si>
  <si>
    <t>DKJ6716 джемпер женский (M, Жёлтый(11))</t>
  </si>
  <si>
    <t>DKJ6716 джемпер женский (L, Жёлтый(11))</t>
  </si>
  <si>
    <t>DKJ6716 джемпер женский (XL, Жёлтый(11))</t>
  </si>
  <si>
    <t>DWP6716 брюки женские (1 шт в кор.)</t>
  </si>
  <si>
    <t xml:space="preserve">36559      </t>
  </si>
  <si>
    <t>DWP6716 брюки женские</t>
  </si>
  <si>
    <t>Джинс(10)</t>
  </si>
  <si>
    <t>DWP6716 брюки женские (XS, Джинс(10))</t>
  </si>
  <si>
    <t xml:space="preserve">  Описание: Джинсы классического синего цвета, прямого комфортного кроя. Умеренный объем - не слишком широкие, но и не узкие. Дерзкие "рваные" акценты будут актуальны еще долгое время. Легко комбинируются с любым верхом.  Плотная, мягкая, приятная к телу </t>
  </si>
  <si>
    <t>DREAMS куртки,ветровки</t>
  </si>
  <si>
    <t>=SUMIF(R[1]C[4]:R[20]C[4],"=6",R[1]C:R[20]C)</t>
  </si>
  <si>
    <t>DZWL6716 куртка женская (1 шт в кор.)</t>
  </si>
  <si>
    <t xml:space="preserve">36589      </t>
  </si>
  <si>
    <t>DZWL6716 куртка женская</t>
  </si>
  <si>
    <t>Зелёный(12)</t>
  </si>
  <si>
    <t>DZWL6716 куртка женская (XS, Зелёный(12))</t>
  </si>
  <si>
    <t xml:space="preserve">  Описание: Куртка. Осенью как никогда хочется тепла и уюта. Насыщенный глубокий трявяной цвет, современная игра фактур, интересный сложный крой! Сочетание курточной ткани и уютного драпа, актуальный объем "оверсайз", цельнокроенный рукав - сделают эту ку</t>
  </si>
  <si>
    <t>DZWL6716 куртка женская (S, Зелёный(12))</t>
  </si>
  <si>
    <t>DZWL6716 куртка женская (M, Зелёный(12))</t>
  </si>
  <si>
    <t>DZWL6716 куртка женская (L, Зелёный(12))</t>
  </si>
  <si>
    <t>DZWL6716/1 куртка женская (1 шт в кор.)</t>
  </si>
  <si>
    <t xml:space="preserve">37357      </t>
  </si>
  <si>
    <t>DZWL6716/1 куртка женская</t>
  </si>
  <si>
    <t>Охра(32)</t>
  </si>
  <si>
    <t>DZWL6716/1 куртка женская (XS, Охра(32))</t>
  </si>
  <si>
    <t xml:space="preserve">  Описание: Куртка. Медовая теплота, мягкость тканей, форм и линий! Насыщенные цвета осеннего солнца, современная игра фактур, интересный сложный крой! Сочетание курточной ткани и уютного драпа, актуальный объем "оверсайз", цельнокроенный рукав - сделают </t>
  </si>
  <si>
    <t>DZWL6716/1 куртка женская (S, Охра(32))</t>
  </si>
  <si>
    <t>DZWL6716/1 куртка женская (M, Охра(32))</t>
  </si>
  <si>
    <t>DZWL6716/1 куртка женская (L, Охра(32))</t>
  </si>
  <si>
    <t>DREAMS аксессуары</t>
  </si>
  <si>
    <t>=SUMIF(R[1]C[4]:R[10]C[4],"=6",R[1]C:R[10]C)</t>
  </si>
  <si>
    <t>DKQ6716 шапка женская (1 шт в кор.)</t>
  </si>
  <si>
    <t xml:space="preserve">36567      </t>
  </si>
  <si>
    <t>DKQ6716 шапка женская</t>
  </si>
  <si>
    <t>Тёмно-синий(54)</t>
  </si>
  <si>
    <t xml:space="preserve">Р4123    </t>
  </si>
  <si>
    <t>DKQ6716 шапка женская (ONE SIZE, Тёмно-синий(54))</t>
  </si>
  <si>
    <t xml:space="preserve">  Описание: Шапка мягкой и шелковистой вязки с помпоном. Пластична, отлично держит форму. Благородный темно-синий насыщенный цвет. 
  Состав: 100%акрил</t>
  </si>
  <si>
    <t>PYJAMAS</t>
  </si>
  <si>
    <t>=SUMIF(R[1]C[4]:R[44]C[4],"=6",R[1]C:R[44]C)</t>
  </si>
  <si>
    <t>Комплекты длинные брюки + джерси длинный рукав</t>
  </si>
  <si>
    <t>=SUMIF(R[1]C[4]:R[10]C[4],"=7",R[1]C:R[10]C)</t>
  </si>
  <si>
    <t>PMAJP6716 комплект женский (1 шт в кор.)</t>
  </si>
  <si>
    <t xml:space="preserve">36542      </t>
  </si>
  <si>
    <t>PMAJP6716 комплект женский</t>
  </si>
  <si>
    <t>PMAJP6716 комплект женский (XS, Оранжевый(31))</t>
  </si>
  <si>
    <t xml:space="preserve">  Описание: Комплект: джемпер и брюки. Шелковистый хлопковый джемпер и уютные брючки из мягкой фланели - все для того, что бы Вы могли расслабиться дома! Сочные природные оттенки и  модный позитивный шрифтовый принт в структуре ткани, прочный, не резиновы</t>
  </si>
  <si>
    <t>8</t>
  </si>
  <si>
    <t>PMAJP6716 комплект женский (S, Оранжевый(31))</t>
  </si>
  <si>
    <t>PMAJP6716 комплект женский (L, Оранжевый(31))</t>
  </si>
  <si>
    <t>PMAJP6716 комплект женский (XL, Оранжевый(31))</t>
  </si>
  <si>
    <t>Комплекты майка (футболка) с шортами (трусиками)</t>
  </si>
  <si>
    <t>=SUMIF(R[1]C[4]:R[20]C[4],"=7",R[1]C:R[20]C)</t>
  </si>
  <si>
    <t>PFAVH6716 комплект женский (1 шт в кор.)</t>
  </si>
  <si>
    <t xml:space="preserve">36539      </t>
  </si>
  <si>
    <t>PFAVH6716 комплект женский</t>
  </si>
  <si>
    <t>PFAVH6716 комплект женский (XS, Оранжевый(31))</t>
  </si>
  <si>
    <t xml:space="preserve">  Описание: Комплект: майка и шорты. Природные теплые оттенки и уютный эко-стиль! Комфортный комплект из натурального хлопка станет любимым в Вашем  гардеробе! Мягкий струящийся трикотаж приятен на ощупь, а медовые оттенки добавят солнца в осенний день. М</t>
  </si>
  <si>
    <t>PFAVH6716 комплект женский (S, Оранжевый(31))</t>
  </si>
  <si>
    <t>PFAVH6716 комплект женский (M, Оранжевый(31))</t>
  </si>
  <si>
    <t>PFAVH6716 комплект женский (L, Оранжевый(31))</t>
  </si>
  <si>
    <t>PMATH6716 комплект женский (1 шт в кор.)</t>
  </si>
  <si>
    <t xml:space="preserve">36543      </t>
  </si>
  <si>
    <t>PMATH6716 комплект женский</t>
  </si>
  <si>
    <t>Молочный(28)</t>
  </si>
  <si>
    <t>PMATH6716 комплект женский (XS, Молочный(28))</t>
  </si>
  <si>
    <t xml:space="preserve">  Описание: Комплект: футболка и шорты. Медовая теплота натурального хлопка и свободный объем! Природные оттенки и натуральные ткани! Комплект из меланжевой трикотажной футболки и фланелевых шорт. Актуальное спущенное плечо и комфортный объем не стесняют </t>
  </si>
  <si>
    <t>PMATH6716 комплект женский (S, Молочный(28))</t>
  </si>
  <si>
    <t>PMATH6716 комплект женский (M, Молочный(28))</t>
  </si>
  <si>
    <t>PMATH6716 комплект женский (L, Молочный(28))</t>
  </si>
  <si>
    <t>Комплекты (PML, PJB, PTB)</t>
  </si>
  <si>
    <t>PFATB6716 комплект женский (1 шт в кор.)</t>
  </si>
  <si>
    <t xml:space="preserve">36538      </t>
  </si>
  <si>
    <t>PFATB6716 комплект женский</t>
  </si>
  <si>
    <t>PFATB6716 комплект женский (XS, Молочный(28))</t>
  </si>
  <si>
    <t xml:space="preserve">  Описание: Комплект: футболка и бриджи. Медовая теплота натурального хлопка и свободный объем! Природные оттенки и натуральные ткани! Комплект из меланжевой трикотажной футболки и хлопковых бриджей. Актуальное спущенное плечо и комфортный объем не стесня</t>
  </si>
  <si>
    <t>PFATB6716 комплект женский (S, Молочный(28))</t>
  </si>
  <si>
    <t>PFATB6716 комплект женский (M, Молочный(28))</t>
  </si>
  <si>
    <t>PFATB6716 комплект женский (L, Молочный(28))</t>
  </si>
  <si>
    <t>PFATB6716 комплект женский (XL, Молочный(28))</t>
  </si>
  <si>
    <t>Сорочки, платья</t>
  </si>
  <si>
    <t>=SUMIF(R[1]C[4]:R[31]C[4],"=7",R[1]C:R[31]C)</t>
  </si>
  <si>
    <t>PFDJ6716 платье женское (1 шт в кор.)</t>
  </si>
  <si>
    <t>=SUM(R[1]C:R[10]C)</t>
  </si>
  <si>
    <t xml:space="preserve">36540      </t>
  </si>
  <si>
    <t>PFDJ6716 платье женское</t>
  </si>
  <si>
    <t>PFDJ6716 платье женское (XS, Молочный(28))</t>
  </si>
  <si>
    <t xml:space="preserve">  Описание: Платье для дома. Акцент на практичность и натуральность! Эко-стиль в тренде всегда! Трикотажное хлопковое платье природных медовых оттенков с модными линеарными цветами в принте. Мягкий новый силуэт, слегка зауженное к низу, по низу - на манже</t>
  </si>
  <si>
    <t>PFDJ6716 платье женское (XS, Оранжевый(31))</t>
  </si>
  <si>
    <t>PFDJ6716 платье женское (S, Молочный(28))</t>
  </si>
  <si>
    <t>PFDJ6716 платье женское (S, Оранжевый(31))</t>
  </si>
  <si>
    <t>PFDJ6716 платье женское (M, Молочный(28))</t>
  </si>
  <si>
    <t>PFDJ6716 платье женское (M, Оранжевый(31))</t>
  </si>
  <si>
    <t>PFDJ6716 платье женское (L, Молочный(28))</t>
  </si>
  <si>
    <t>PFDJ6716 платье женское (L, Оранжевый(31))</t>
  </si>
  <si>
    <t>PFDJ6716 платье женское (XL, Молочный(28))</t>
  </si>
  <si>
    <t>PFDJ6716 платье женское (XL, Оранжевый(31))</t>
  </si>
  <si>
    <t>PFDT6716 платье женское (1 шт в кор.)</t>
  </si>
  <si>
    <t xml:space="preserve">36541      </t>
  </si>
  <si>
    <t>PFDT6716 платье женское</t>
  </si>
  <si>
    <t>PFDT6716 платье женское (XS, Оранжевый(31))</t>
  </si>
  <si>
    <t xml:space="preserve">  Описание: Платье для дома. Яркие осенние краски и модные линеарные цветы!  Эко-стиль актуален всегда! Натуральная ткань и мягкий силуэт - что может быть лучше для комфортного домашнего отдыха? Хлопковое платье свободного объема. Мягкий полуприлегающий с</t>
  </si>
  <si>
    <t>PFDT6716 платье женское (S, Оранжевый(31))</t>
  </si>
  <si>
    <t>PFDT6716 платье женское (M, Оранжевый(31))</t>
  </si>
  <si>
    <t>PFDT6716 платье женское (L, Оранжевый(31))</t>
  </si>
  <si>
    <t>PFDT6716 платье женское (XL, Оранжевый(31))</t>
  </si>
  <si>
    <t>PWGK6716 халат женский (1 шт в кор.)</t>
  </si>
  <si>
    <t xml:space="preserve">36544      </t>
  </si>
  <si>
    <t>PWGK6716 халат женский</t>
  </si>
  <si>
    <t>Синий(41)</t>
  </si>
  <si>
    <t>PWGK6716 халат женский (XS, Синий(41))</t>
  </si>
  <si>
    <t xml:space="preserve">  Описание: Халат. Яркие осенние краски и всегда модная клетка!  Натуральный хлопок и мягкий силуэт - все для комфортного домашнего отдыха! Уютный халат из теплой фланели, чтобы Вы могли расслабиться дома! Внутри на завязочках, капюшон комфортного объема.</t>
  </si>
  <si>
    <t>PWGK6716 халат женский (S, Синий(41))</t>
  </si>
  <si>
    <t>PWGK6716 халат женский (M, Синий(41))</t>
  </si>
  <si>
    <t>PWGK6716 халат женский (L, Синий(41))</t>
  </si>
  <si>
    <t>PWGK6716 халат женский (XL, Синий(41))</t>
  </si>
  <si>
    <t>О17_МОИ ИСТОРИИ</t>
  </si>
  <si>
    <t>=SUMIF(R[1]C[4]:R[60]C[4],"=6",R[1]C:R[60]C)</t>
  </si>
  <si>
    <t>DFDJ6717 платье женское (1 шт в кор.)</t>
  </si>
  <si>
    <t xml:space="preserve">36514      </t>
  </si>
  <si>
    <t>DFDJ6717 платье женское</t>
  </si>
  <si>
    <t>Лаванда(20)</t>
  </si>
  <si>
    <t>DFDJ6717 платье женское (L, Лаванда(20))</t>
  </si>
  <si>
    <t xml:space="preserve">  Описание: Платье. Будь собой! Будь счастливой! Радуйся даже мелочам! Палитра осени - приглушенная зелень и оттенки спелых плодов. Трикотажное платье без застежки, прямого силуэта, немного заужено к низу. Сложная геометрия и лаконичный шрифтовый принт, н</t>
  </si>
  <si>
    <t>DFJ6717 джемпер женский (1 шт в кор.)</t>
  </si>
  <si>
    <t xml:space="preserve">36515      </t>
  </si>
  <si>
    <t>DFJ6717 джемпер женский</t>
  </si>
  <si>
    <t>Серый(40)</t>
  </si>
  <si>
    <t>DFJ6717 джемпер женский (S, Серый(40))</t>
  </si>
  <si>
    <t xml:space="preserve">  Описание: Джемпер комфортно-облегающего силуэта с удлиненным узким рукавом. Создан для того, чтобы мягко согревать в прохладные осенние дни.  Отлично будет смотреться в многослойных луках, в сочетании с вязаными изделиями или жилетами. Комфортный объем,</t>
  </si>
  <si>
    <t>Ментол(27)</t>
  </si>
  <si>
    <t>DFJ6717 джемпер женский (M, Ментол(27))</t>
  </si>
  <si>
    <t>DFJ6717 джемпер женский (L, Ментол(27))</t>
  </si>
  <si>
    <t>DFJ6717 джемпер женский (L, Серый(40))</t>
  </si>
  <si>
    <t>DFJ6717 джемпер женский (XL, Ментол(27))</t>
  </si>
  <si>
    <t>DFJ6717 джемпер женский (XL, Серый(40))</t>
  </si>
  <si>
    <t>DFN6717 толстовка женская (1 шт в кор.)</t>
  </si>
  <si>
    <t xml:space="preserve">36517      </t>
  </si>
  <si>
    <t>DFN6717 толстовка женская</t>
  </si>
  <si>
    <t>DFN6717 толстовка женская (XS, Серый(40))</t>
  </si>
  <si>
    <t xml:space="preserve">  Описание: Свитшот из мягкого, гладкого и более пластичного футера "премиум"качества! Конструктивно-декоративный прием цветового деления отлично сочетается с легкой рамантикой скетчевого принта. Прямой силуэт, немного спущенный рукав. 
  Состав: 95%хлопо</t>
  </si>
  <si>
    <t>DFN6717 толстовка женская (S, Серый(40))</t>
  </si>
  <si>
    <t>DFN6717 толстовка женская (M, Серый(40))</t>
  </si>
  <si>
    <t>DFN6717 толстовка женская (L, Серый(40))</t>
  </si>
  <si>
    <t>DFN6717 толстовка женская (XL, Серый(40))</t>
  </si>
  <si>
    <t>DFN6717/1 джемпер женский (1 шт в кор.)</t>
  </si>
  <si>
    <t xml:space="preserve">36516      </t>
  </si>
  <si>
    <t>DFN6717/1 джемпер женский</t>
  </si>
  <si>
    <t>DFN6717/1 джемпер женский (XS, Серый(40))</t>
  </si>
  <si>
    <t xml:space="preserve">  Описание: Джемпер-футболка. Отличный вариант для осени - не такой тонкий как футболка, и не такой "жаркий" для помещения,  как обычный джемпер. Джемпер-футболка из мягкого, гладкого и более пластичного футера "премиум" качества! Необычный крой со "спорт</t>
  </si>
  <si>
    <t>DFN6717/1 джемпер женский (S, Ментол(27))</t>
  </si>
  <si>
    <t>DFN6717/1 джемпер женский (S, Серый(40))</t>
  </si>
  <si>
    <t>DFN6717/1 джемпер женский (M, Ментол(27))</t>
  </si>
  <si>
    <t>DFN6717/1 джемпер женский (M, Серый(40))</t>
  </si>
  <si>
    <t>DFN6717/1 джемпер женский (L, Ментол(27))</t>
  </si>
  <si>
    <t>DFN6717/1 джемпер женский (L, Серый(40))</t>
  </si>
  <si>
    <t>DFN6717/1 джемпер женский (XL, Серый(40))</t>
  </si>
  <si>
    <t>DFP6717 брюки женские (1 шт в кор.)</t>
  </si>
  <si>
    <t xml:space="preserve">36558      </t>
  </si>
  <si>
    <t>DFP6717 брюки женские</t>
  </si>
  <si>
    <t>DFP6717 брюки женские (M, Синий(41))</t>
  </si>
  <si>
    <t xml:space="preserve">  Описание: Брюки трикотажные из джинсовой ткани с  легкой "варкой" ("вареные" эффекты видны только по швам). Плотный и мягкий стрейч. Отстрочка контрастными нитками, как у "настоящих" джинсов. Крой джинсовый, удобная посадка, комфортный силуэт skinny boy</t>
  </si>
  <si>
    <t>DFP6717 брюки женские (L, Синий(41))</t>
  </si>
  <si>
    <t>DFP6717 брюки женские (XL, Синий(41))</t>
  </si>
  <si>
    <t>DKJ6717 джемпер женский (1 шт в кор.)</t>
  </si>
  <si>
    <t xml:space="preserve">36573      </t>
  </si>
  <si>
    <t>DKJ6717 джемпер женский</t>
  </si>
  <si>
    <t>DKJ6717 джемпер женский (XS, Синий(41))</t>
  </si>
  <si>
    <t xml:space="preserve">  Описание: Джемпер из пряжи на основе вискозы, более тонкая вязка. Прямой свободный, слегка удлиненный силуэт "оверсайз". Полотно пластичное, объем изделия мягко облегает фигуру. Мягкие линии плеча, горловины и низа изделия. Легко комбинируется с любым н</t>
  </si>
  <si>
    <t>DKJ6717 джемпер женский (S, Синий(41))</t>
  </si>
  <si>
    <t>DKJ6717 джемпер женский (M, Синий(41))</t>
  </si>
  <si>
    <t>DKJ6717 джемпер женский (L, Синий(41))</t>
  </si>
  <si>
    <t>DZFL6717 пальто женское (1 шт в кор.)</t>
  </si>
  <si>
    <t xml:space="preserve">36590      </t>
  </si>
  <si>
    <t>DZFL6717 пальто женское</t>
  </si>
  <si>
    <t>Морская волна(29)</t>
  </si>
  <si>
    <t>DZFL6717 пальто женское (S, Морская волна(29))</t>
  </si>
  <si>
    <t xml:space="preserve">  Описание: Тёплая куртка-пуховик. Температурный режим: ** (от 5°С до 15°С). Небольшой объём, широкая стёжка. Минимализм в декоративных решениях: мягкий колорблок, акцент на крупную фурнитуру. Практичная ветрозащитная деталь по низу. 
  Состав: 100%полиэс</t>
  </si>
  <si>
    <t>DZFL6717 пальто женское (M, Морская волна(29))</t>
  </si>
  <si>
    <t>DZFL6717 пальто женское (L, Морская волна(29))</t>
  </si>
  <si>
    <t>DKQ6717 шапка женская (1 шт в кор.)</t>
  </si>
  <si>
    <t xml:space="preserve">36568      </t>
  </si>
  <si>
    <t>DKQ6717 шапка женская</t>
  </si>
  <si>
    <t>Тёмно-серый(43)</t>
  </si>
  <si>
    <t>DKQ6717 шапка женская (ONE SIZE, Тёмно-серый(43))</t>
  </si>
  <si>
    <t xml:space="preserve">  Описание: Шапка мягкой и шелковистой вязки с помпоном. Пластична, отлично держит форму. Благородный сложный оттенок серого. 
  Состав: 100%акрил</t>
  </si>
  <si>
    <t>=SUMIF(R[1]C[4]:R[33]C[4],"=6",R[1]C:R[33]C)</t>
  </si>
  <si>
    <t>PFATH6717 комплект женский (1 шт в кор.)</t>
  </si>
  <si>
    <t xml:space="preserve">36518      </t>
  </si>
  <si>
    <t>PFATH6717 комплект женский</t>
  </si>
  <si>
    <t>PFATH6717 комплект женский (XS, Ментол(27))</t>
  </si>
  <si>
    <t xml:space="preserve">  Описание: Комплект: футболка и шорты. Сразу хочется соблюдать все "правила" из принта! Хочется быть собой и быть счастливой! Уютность цвета и мягкость восприятия, непосредственность и юмор! Комплект из футболки свободного объема "оверсайз" со спущенным </t>
  </si>
  <si>
    <t>Розовый(37)</t>
  </si>
  <si>
    <t>PFATH6717 комплект женский (XS, Розовый(37))</t>
  </si>
  <si>
    <t>PFATH6717 комплект женский (S, Ментол(27))</t>
  </si>
  <si>
    <t>PFATH6717 комплект женский (S, Розовый(37))</t>
  </si>
  <si>
    <t>PFATH6717 комплект женский (M, Ментол(27))</t>
  </si>
  <si>
    <t>PFATH6717 комплект женский (M, Розовый(37))</t>
  </si>
  <si>
    <t>PFATH6717 комплект женский (L, Ментол(27))</t>
  </si>
  <si>
    <t>PFATH6717 комплект женский (L, Розовый(37))</t>
  </si>
  <si>
    <t>PFAVH6717 пижама женская (1 шт в кор.)</t>
  </si>
  <si>
    <t xml:space="preserve">36520      </t>
  </si>
  <si>
    <t>PFAVH6717 пижама женская</t>
  </si>
  <si>
    <t>Лед(22)</t>
  </si>
  <si>
    <t>PFAVH6717 пижама женская (XS, Лед(22))</t>
  </si>
  <si>
    <t xml:space="preserve">  Описание: Комплект: майка и шорты. Во что можно приятно облачиться, ощущая всем телом комфрт и уют мягкого хлопка? Комплект для сна с оригинальным мягким принтом. Облегающая майка на тонких бретелях. Шорты секси-силуэта,  по талии на шелковистой резинке</t>
  </si>
  <si>
    <t>PFAVH6717 пижама женская (S, Лед(22))</t>
  </si>
  <si>
    <t>PFAVH6717 пижама женская (M, Лед(22))</t>
  </si>
  <si>
    <t>PFAVH6717 пижама женская (L, Лед(22))</t>
  </si>
  <si>
    <t>PFATP6717 комплект женский (1 шт в кор.)</t>
  </si>
  <si>
    <t xml:space="preserve">36519      </t>
  </si>
  <si>
    <t>PFATP6717 комплект женский</t>
  </si>
  <si>
    <t>Лёд(22)</t>
  </si>
  <si>
    <t>PFATP6717 комплект женский (XS, Лёд(22))</t>
  </si>
  <si>
    <t xml:space="preserve">  Описание: Комплект: футболка и брюки. Вы не останетесь без внимания своих домашних в этом комплекте! В нем несколько достоинств: это необычный принт-"свод правил", которые хочется немедленно соблюдать!)))  А также - контраст объемов верха и низа. Футбол</t>
  </si>
  <si>
    <t>PFATP6717 комплект женский (XS, Ментол(27))</t>
  </si>
  <si>
    <t>PFATP6717 комплект женский (S, Лёд(22))</t>
  </si>
  <si>
    <t>PFATP6717 комплект женский (M, Лёд(22))</t>
  </si>
  <si>
    <t>PFATP6717 комплект женский (M, Ментол(27))</t>
  </si>
  <si>
    <t>PFATP6717 комплект женский (L, Лёд(22))</t>
  </si>
  <si>
    <t>PFATP6717 комплект женский (L, Ментол(27))</t>
  </si>
  <si>
    <t>PFATP6717 комплект женский (XL, Лёд(22))</t>
  </si>
  <si>
    <t>PFATP6717 комплект женский (XL, Ментол(27))</t>
  </si>
  <si>
    <t>PFDJ6717 платье женское (1 шт в кор.)</t>
  </si>
  <si>
    <t xml:space="preserve">36521      </t>
  </si>
  <si>
    <t>PFDJ6717 платье женское</t>
  </si>
  <si>
    <t>PFDJ6717 платье женское (XS, Серый(40))</t>
  </si>
  <si>
    <t xml:space="preserve">  Описание: Платье для дома, и в нем легко можно встречать гостей! Комфортный крой и мягкий меланж делают этот наряд практичным и женственным. Мягкий прочный soft-принт - страничка из скетчбука - растворен в структуре меланжевой ткани. Комфортный свободны</t>
  </si>
  <si>
    <t>PFDJ6717 платье женское (S, Серый(40))</t>
  </si>
  <si>
    <t>PFDJ6717 платье женское (M, Серый(40))</t>
  </si>
  <si>
    <t>PFDJ6717 платье женское (L, Серый(40))</t>
  </si>
  <si>
    <t>PFDJ6717 платье женское (XL, Серый(40))</t>
  </si>
  <si>
    <t>PFDT6717 платье женское (1 шт в кор.)</t>
  </si>
  <si>
    <t xml:space="preserve">36522      </t>
  </si>
  <si>
    <t>PFDT6717 платье женское</t>
  </si>
  <si>
    <t>PFDT6717 платье женское (M, Розовый(37))</t>
  </si>
  <si>
    <t xml:space="preserve">  Описание: Платье. Динамика и драйв - в стиле и в жизни! Платье для сна или дома с оригинальным принтом и стильной вертикальной крупной надписью. Полуприлегающий силуэт, укороченное, прочный и мягкий soft-принт, приятный к телу трикотаж. 
  Состав: 93%хл</t>
  </si>
  <si>
    <t>PFDT6717 платье женское (L, Розовый(37))</t>
  </si>
  <si>
    <t>PFDT6717 платье женское (XL, Розовый(37))</t>
  </si>
  <si>
    <t>О17_Пион цвета пудры</t>
  </si>
  <si>
    <t>=SUMIF(R[1]C[4]:R[94]C[4],"=5",R[1]C:R[94]C)</t>
  </si>
  <si>
    <t>DFJ6713 джемпер женский (1 шт в кор.)</t>
  </si>
  <si>
    <t xml:space="preserve">36523      </t>
  </si>
  <si>
    <t>DFJ6713 джемпер женский</t>
  </si>
  <si>
    <t>Бордовый(5)</t>
  </si>
  <si>
    <t>DFJ6713 джемпер женский (XS, Бордовый(5))</t>
  </si>
  <si>
    <t xml:space="preserve">  Описание: Джемпер из хлопка. Жизнь прекрасна! Джемпер из хлопкового трикотажа небольшого классического объема с лаконичным шрифтовым принтом. Мягкий и прочный soft-принт на сложном глубоком бордовом! Универсальная, стильная и комфортная вещь, которая ле</t>
  </si>
  <si>
    <t>DFJ6713 джемпер женский (M, Бордовый(5))</t>
  </si>
  <si>
    <t>DFJ6713 джемпер женский (XL, Бордовый(5))</t>
  </si>
  <si>
    <t>DFMJ6713 туника женская (1 шт в кор.)</t>
  </si>
  <si>
    <t xml:space="preserve">36524      </t>
  </si>
  <si>
    <t>DFMJ6713 туника женская</t>
  </si>
  <si>
    <t>DFMJ6713 туника женская (XS, Зеленый(12))</t>
  </si>
  <si>
    <t xml:space="preserve">  Описание: Туника. Элегантность, комфорт и некоторая эксцентричность - вот особенности туники О-образного силуэта с переведенными вперед боковыми швами. Мягкая линия плеч, небольшой золотой замочек-"молния" сзади на горловине, карманы в боковых швах. Жиз</t>
  </si>
  <si>
    <t>Оливковый(30)</t>
  </si>
  <si>
    <t>DFMJ6713 туника женская (XS, Оливковый(30))</t>
  </si>
  <si>
    <t>DFMJ6713 туника женская (S, Зеленый(12))</t>
  </si>
  <si>
    <t>DFMJ6713 туника женская (S, Оливковый(30))</t>
  </si>
  <si>
    <t>DFMJ6713 туника женская (M, Зеленый(12))</t>
  </si>
  <si>
    <t>DFMJ6713 туника женская (M, Оливковый(30))</t>
  </si>
  <si>
    <t>DFMJ6713 туника женская (L, Зеленый(12))</t>
  </si>
  <si>
    <t>DFMJ6713 туника женская (L, Оливковый(30))</t>
  </si>
  <si>
    <t>DFN6713 толстовка женская (1 шт в кор.)</t>
  </si>
  <si>
    <t xml:space="preserve">36525      </t>
  </si>
  <si>
    <t>DFN6713 толстовка женская</t>
  </si>
  <si>
    <t>DFN6713 толстовка женская (S, Зеленый(12))</t>
  </si>
  <si>
    <t xml:space="preserve">  Описание: Свитшот. Изысканное сочетание спортивного кроя и цветочного принта для современной, сильной, активной, но при этои женственной героини! Свитшот со вставкой из ткани с цветочным фото-принтом. Прямой крой, спущенное плечо, комфортный объем в обл</t>
  </si>
  <si>
    <t>DFN6713 толстовка женская (S, Оливковый(30))</t>
  </si>
  <si>
    <t>DFN6713 толстовка женская (M, Зеленый(12))</t>
  </si>
  <si>
    <t>DFN6713 толстовка женская (M, Оливковый(30))</t>
  </si>
  <si>
    <t>DFN6713 толстовка женская (L, Зеленый(12))</t>
  </si>
  <si>
    <t>DFN6713 толстовка женская (L, Оливковый(30))</t>
  </si>
  <si>
    <t>DFN6713 толстовка женская (XL, Оливковый(30))</t>
  </si>
  <si>
    <t>DFP6713 брюки женские (1 шт в кор.)</t>
  </si>
  <si>
    <t xml:space="preserve">36556      </t>
  </si>
  <si>
    <t>DFP6713 брюки женские</t>
  </si>
  <si>
    <t>Темно-синий(54)</t>
  </si>
  <si>
    <t>DFP6713 брюки женские (XS, Темно-синий(54))</t>
  </si>
  <si>
    <t xml:space="preserve">  Описание: Трикотажные брюки-джегинсы ("скинни") с эффектом "варки" и потертости под джинс. Комфортные и универсальные. Плотный и мягкий стрейч, джинсовый крой. На талии мягкая широкая внутренняя резинка, имитация гульфика.
  Состав: 73%хлопок 25%полиэст</t>
  </si>
  <si>
    <t>DFP6713 брюки женские (S, Темно-синий(54))</t>
  </si>
  <si>
    <t>DFP6713 брюки женские (M, Темно-синий(54))</t>
  </si>
  <si>
    <t>DFP6713 брюки женские (L, Темно-синий(54))</t>
  </si>
  <si>
    <t>DKJ6713 джемпер женский (1 шт в кор.)</t>
  </si>
  <si>
    <t xml:space="preserve">36570      </t>
  </si>
  <si>
    <t>DKJ6713 джемпер женский</t>
  </si>
  <si>
    <t>DKJ6713 джемпер женский (XS, Бордовый(5))</t>
  </si>
  <si>
    <t xml:space="preserve">  Описание: Джемпер. Интеллектуальная роскошь - стиль для избранных! Глубокие благородные оттенки, мягкий удлиненный силуэт, игра трикотажных фактур! Объемный комбинированный джемпер прямого свободного силуэта "оверсайз". Мягкая, приятная к телу, пластичн</t>
  </si>
  <si>
    <t>DKJ6713 джемпер женский (M, Бордовый(5))</t>
  </si>
  <si>
    <t>DKJ6713 джемпер женский (L, Бордовый(5))</t>
  </si>
  <si>
    <t>DKJ6713/1 джемпер женский (1 шт в кор.)</t>
  </si>
  <si>
    <t xml:space="preserve">36569      </t>
  </si>
  <si>
    <t>DKJ6713/1 джемпер женский</t>
  </si>
  <si>
    <t>DKJ6713/1 джемпер женский (XS, Бордовый(5))</t>
  </si>
  <si>
    <t xml:space="preserve">  Описание: Джемпер. Торжество утонченного вкуса! Джемпер из вязаного трикотажа с полосками фактурной пряжи станет изюминкой Вашего гардероба. Прямой крой "оверсайз", боковые швы передены вперед и заканчиваются небольшими разрезами, спинка слегка удлинена</t>
  </si>
  <si>
    <t>DKJ6713/1 джемпер женский (S, Бордовый(5))</t>
  </si>
  <si>
    <t>DKJ6713/1 джемпер женский (M, Бордовый(5))</t>
  </si>
  <si>
    <t>DKJ6713/1 джемпер женский (L, Бордовый(5))</t>
  </si>
  <si>
    <t>DKJ6713/1 джемпер женский (XL, Бордовый(5))</t>
  </si>
  <si>
    <t>DZFL6713 пальто женское (1 шт в кор.)</t>
  </si>
  <si>
    <t xml:space="preserve">36586      </t>
  </si>
  <si>
    <t>DZFL6713 пальто женское</t>
  </si>
  <si>
    <t>Черника(48)</t>
  </si>
  <si>
    <t>DZFL6713 пальто женское (XS, Черника(48))</t>
  </si>
  <si>
    <t xml:space="preserve">  Описание: Куртка. Комфорт и стиль: силуэт "кокон", который идет всем и изысканный флоральный принт! Утепленная куртка (температурный режим **, от -5°С до -15°С), блочная стежка, внутренняя ветрозащитная планка, водо- и ветрозащитная пропитка ткани.
  Со</t>
  </si>
  <si>
    <t>DZFL6713 пальто женское (S, Черника(48))</t>
  </si>
  <si>
    <t>DZFL6713 пальто женское (M, Черника(48))</t>
  </si>
  <si>
    <t>DZFL6713 пальто женское (L, Черника(48))</t>
  </si>
  <si>
    <t>DZVM6713 жилет женский (1 шт в кор.)</t>
  </si>
  <si>
    <t xml:space="preserve">36587      </t>
  </si>
  <si>
    <t>DZVM6713 жилет женский</t>
  </si>
  <si>
    <t>DZVM6713 жилет женский (XS, Зелёный(12))</t>
  </si>
  <si>
    <t xml:space="preserve">  Описание: Двусторонний жилет. В тренде стиль COLOR-BLOCK! Оттенки бургунди и дикого кипариса, цветочные принты и европейский минимализм форм! Один жилет - два образа, два настроения, два колористических решения! Легкий и комфортный двусторонний жилет со</t>
  </si>
  <si>
    <t>DZVM6713 жилет женский (S, Зелёный(12))</t>
  </si>
  <si>
    <t>DZVM6713 жилет женский (L, Зелёный(12))</t>
  </si>
  <si>
    <t>DKQ6713 шапка женская (1 шт в кор.)</t>
  </si>
  <si>
    <t xml:space="preserve">36565      </t>
  </si>
  <si>
    <t>DKQ6713 шапка женская</t>
  </si>
  <si>
    <t>DKQ6713 шапка женская (ONE SIZE, Бордовый(5))</t>
  </si>
  <si>
    <t xml:space="preserve">  Описание: Шапка Бини из вязанного трикотажа. 
  Состав: 55%акрил 45%хлопок</t>
  </si>
  <si>
    <t>PFAJP6713 комплект женский (1 шт в кор.)</t>
  </si>
  <si>
    <t xml:space="preserve">36529      </t>
  </si>
  <si>
    <t>PFAJP6713 комплект женский</t>
  </si>
  <si>
    <t>Персиковый(33)</t>
  </si>
  <si>
    <t>PFAJP6713 комплект женский (XS, Персиковый(33))</t>
  </si>
  <si>
    <t xml:space="preserve">  Описание: Комплект: джемпер и брюки. Незаменимый домашний комплект, в котором будет одно удовольствие заниматься домашними делами или расслабиться в выходной! Джемпер комфортного объема из пудрового меланжа с россыпью роскошных пионов. Классический полу</t>
  </si>
  <si>
    <t>PFAJP6713 комплект женский (S, Персиковый(33))</t>
  </si>
  <si>
    <t>PFAJP6713 комплект женский (M, Персиковый(33))</t>
  </si>
  <si>
    <t>PFAJP6713 комплект женский (L, Персиковый(33))</t>
  </si>
  <si>
    <t>PFAJP6713 комплект женский (XL, Персиковый(33))</t>
  </si>
  <si>
    <t>PFATH6713 комплект женский (1 шт в кор.)</t>
  </si>
  <si>
    <t xml:space="preserve">36530      </t>
  </si>
  <si>
    <t>PFATH6713 комплект женский</t>
  </si>
  <si>
    <t>PFATH6713 комплект женский (XS, Персиковый(33))</t>
  </si>
  <si>
    <t xml:space="preserve">  Описание: Комплект: футболка и шорты. С любовью к себе! Идеальное сочетание спорта и романтики, пудрового меланжа и дизайнерского цветочного принта! Комплект из футболки комфортного полуприлегающего кроя с мягким стойким принтом и шорт умеренного объема</t>
  </si>
  <si>
    <t>PFATH6713 комплект женский (S, Персиковый(33))</t>
  </si>
  <si>
    <t>PFATH6713 комплект женский (M, Персиковый(33))</t>
  </si>
  <si>
    <t>PFATH6713 комплект женский (L, Персиковый(33))</t>
  </si>
  <si>
    <t>PMAVH6713 комплект женский (1 шт в кор.)</t>
  </si>
  <si>
    <t xml:space="preserve">36531      </t>
  </si>
  <si>
    <t>PMAVH6713 комплект женский</t>
  </si>
  <si>
    <t>PMAVH6713 комплект женский (XS, Зеленый(12))</t>
  </si>
  <si>
    <t xml:space="preserve">  Описание: Комплект: майка и шорты. Нежные пионы… Это настроение романтики и современных модных трендов. В них сливается чистота и роскошь, страсть и утонченность! Женственный комплект из струящегося шелка и мягкого трикотажа - для самой любимой себя! Ма</t>
  </si>
  <si>
    <t>PMAVH6713 комплект женский (S, Зеленый(12))</t>
  </si>
  <si>
    <t>PMAVH6713 комплект женский (M, Зеленый(12))</t>
  </si>
  <si>
    <t>PMAVH6713 комплект женский (L, Зеленый(12))</t>
  </si>
  <si>
    <t>PFAML6713 комплект женский (1 шт в кор.)</t>
  </si>
  <si>
    <t xml:space="preserve">36526      </t>
  </si>
  <si>
    <t>PFAML6713 комплект женский</t>
  </si>
  <si>
    <t>PFAML6713 комплект женский (XS, Персиковый(33))</t>
  </si>
  <si>
    <t xml:space="preserve">  Описание: Комплект: туника и лосины. Идеальный домашний комплект, в котором одинаково комфортно заниматься домашними делами или расслабиться в выходной! Туника из пудрового меланжа с V-образным вырезом и разрезами 6 см по бокам. Классический полуприлега</t>
  </si>
  <si>
    <t>PFAML6713 комплект женский (S, Персиковый(33))</t>
  </si>
  <si>
    <t>PFAML6713 комплект женский (M, Персиковый(33))</t>
  </si>
  <si>
    <t>PFAML6713 комплект женский (L, Персиковый(33))</t>
  </si>
  <si>
    <t>PFAML6713 комплект женский (XL, Персиковый(33))</t>
  </si>
  <si>
    <t>PFDJ6713 платье женское (1 шт в кор.)</t>
  </si>
  <si>
    <t xml:space="preserve">36527      </t>
  </si>
  <si>
    <t>PFDJ6713 платье женское</t>
  </si>
  <si>
    <t>PFDJ6713 платье женское (XS, Бордовый(5))</t>
  </si>
  <si>
    <t xml:space="preserve">  Описание: Шикарное домашнее платье с мягким дизайнерским soft-принтом, в котором можно встерить гостей или прогуляться по городу. Благородные и глубокие оттенки добавляют элегантности и шика. Модный силуэт "кокон", спущенное плечо и боковые швы, перевед</t>
  </si>
  <si>
    <t>PFDJ6713 платье женское (XS, Зеленый(12))</t>
  </si>
  <si>
    <t>PFDJ6713 платье женское (S, Бордовый(5))</t>
  </si>
  <si>
    <t>PFDJ6713 платье женское (S, Зеленый(12))</t>
  </si>
  <si>
    <t>PFDJ6713 платье женское (M, Бордовый(5))</t>
  </si>
  <si>
    <t>PFDJ6713 платье женское (M, Зеленый(12))</t>
  </si>
  <si>
    <t>PFDJ6713 платье женское (L, Бордовый(5))</t>
  </si>
  <si>
    <t>PFDJ6713 платье женское (L, Зеленый(12))</t>
  </si>
  <si>
    <t>PFDJ6713 платье женское (XL, Бордовый(5))</t>
  </si>
  <si>
    <t>PFDJ6713 платье женское (XL, Зеленый(12))</t>
  </si>
  <si>
    <t>PFDT6713 платье женское (1 шт в кор.)</t>
  </si>
  <si>
    <t xml:space="preserve">36528      </t>
  </si>
  <si>
    <t>PFDT6713 платье женское</t>
  </si>
  <si>
    <t>PFDT6713 платье женское (XS, Персиковый(33))</t>
  </si>
  <si>
    <t xml:space="preserve">  Описание: Платье для дома. Нежный пудровый меланж и лаконичность форм и линий… Уютное и в тоже время элегантное платье для дома не останется незамеченным! Отделка рукавов и низа - из шелковистого атласа с цветочным принтом, шрифтовый принт - мягкий и пр</t>
  </si>
  <si>
    <t>PFDT6713 платье женское (S, Персиковый(33))</t>
  </si>
  <si>
    <t>PFDT6713 платье женское (M, Персиковый(33))</t>
  </si>
  <si>
    <t>PFDT6713 платье женское (L, Персиковый(33))</t>
  </si>
  <si>
    <t>PFDT6713 платье женское (XL, Персиковый(33))</t>
  </si>
  <si>
    <t>PWDN6713 платье женское (1 шт в кор.)</t>
  </si>
  <si>
    <t xml:space="preserve">36532      </t>
  </si>
  <si>
    <t>PWDN6713 платье женское</t>
  </si>
  <si>
    <t>PWDN6713 платье женское (XS, Зеленый(12))</t>
  </si>
  <si>
    <t xml:space="preserve">  Описание: Платье для сна. Притягательная и живописная игра света и тени! Магия пионов - символа удачи, роскоши и семейного благополучия! Мягкий крой и изысканый силуэт, интеллектуальная красота и торжество утонченного вкуса! Платье для сна свободного си</t>
  </si>
  <si>
    <t>PWDN6713 платье женское (S, Зеленый(12))</t>
  </si>
  <si>
    <t>PWDN6713 платье женское (M, Зеленый(12))</t>
  </si>
  <si>
    <t>PWDN6713 платье женское (L, Зеленый(12))</t>
  </si>
  <si>
    <t>О17_Гранатовый браслет</t>
  </si>
  <si>
    <t>=SUMIF(R[1]C[4]:R[62]C[4],"=5",R[1]C:R[62]C)</t>
  </si>
  <si>
    <t>DFJ6715 джемпер женский (1 шт в кор.)</t>
  </si>
  <si>
    <t xml:space="preserve">36502      </t>
  </si>
  <si>
    <t>DFJ6715 джемпер женский</t>
  </si>
  <si>
    <t>DFJ6715 джемпер женский (XS, Бордовый(5))</t>
  </si>
  <si>
    <t xml:space="preserve">  Описание: Элегантный джемпер из мягкого натурального трикотажа. Комфортный крой и умеренный классический объем. Роскошные и ультрамодные оттенки терпкого гренадина и мягкий благородный принт в структуре ткани.
  Состав: 50%хлопок 50%вискоза</t>
  </si>
  <si>
    <t>DFJ6715 джемпер женский (S, Бордовый(5))</t>
  </si>
  <si>
    <t>DFJ6715 джемпер женский (M, Бордовый(5))</t>
  </si>
  <si>
    <t>DFJ6715 джемпер женский (L, Бордовый(5))</t>
  </si>
  <si>
    <t>DFJ6715 джемпер женский (XL, Бордовый(5))</t>
  </si>
  <si>
    <t>DFN6715 джемпер женский (1 шт в кор.)</t>
  </si>
  <si>
    <t xml:space="preserve">36503      </t>
  </si>
  <si>
    <t>DFN6715 джемпер женский</t>
  </si>
  <si>
    <t>Красный(18)</t>
  </si>
  <si>
    <t>DFN6715 джемпер женский (XS, Красный(18))</t>
  </si>
  <si>
    <t xml:space="preserve">  Описание: Свитшот. Новинка! Роскошный и ультрамодный свитшот из футера с коротким спущенным рукавом. Сложные узоры, удобный и яркий прямой силуэт актуален для дня и для вечера. Легко комбинируется с любым низом. Мягкий принт в структуре ткани.
  Состав:</t>
  </si>
  <si>
    <t>DFN6715 джемпер женский (S, Красный(18))</t>
  </si>
  <si>
    <t>DFN6715 джемпер женский (M, Красный(18))</t>
  </si>
  <si>
    <t>DFN6715 джемпер женский (L, Красный(18))</t>
  </si>
  <si>
    <t>DFN6715 джемпер женский (XL, Красный(18))</t>
  </si>
  <si>
    <t>DFP6715 брюки женские (1 шт в кор.)</t>
  </si>
  <si>
    <t xml:space="preserve">36557      </t>
  </si>
  <si>
    <t>DFP6715 брюки женские</t>
  </si>
  <si>
    <t>Черный(49)</t>
  </si>
  <si>
    <t>DFP6715 брюки женские (XS, Черный(49))</t>
  </si>
  <si>
    <t xml:space="preserve">  Описание: Трикотажные брюки с эффектом "варки" под джинс. Комфортные и универсальные. Плотный и мягкий стрейч, джинсовый крой. На талии мягкая широкая внутренняя резинка, имитация гульфика.
  Состав: 73%хлопок 25%полиэстер 2%эластан</t>
  </si>
  <si>
    <t>DFP6715 брюки женские (S, Черный(49))</t>
  </si>
  <si>
    <t>DFP6715 брюки женские (M, Черный(49))</t>
  </si>
  <si>
    <t>DFP6715 брюки женские (L, Черный(49))</t>
  </si>
  <si>
    <t>DFT6715 джемпер женский (1 шт в кор.)</t>
  </si>
  <si>
    <t xml:space="preserve">36504      </t>
  </si>
  <si>
    <t>DFT6715 джемпер женский</t>
  </si>
  <si>
    <t>DFT6715 джемпер женский (XS, Бордовый(5))</t>
  </si>
  <si>
    <t xml:space="preserve">  Описание: Мягкий комфортный джемпер со спущенным коротким рукавом. Благородные оттенки рубина и чувственная роскошь.  Мягкий принт в структуре ткани, изящный акцент на линию плеч.  Очень пластичный, шелковистый, приятный к телу трикотаж. Спинка длиннее </t>
  </si>
  <si>
    <t>DFT6715 джемпер женский (S, Бордовый(5))</t>
  </si>
  <si>
    <t>DFT6715 джемпер женский (M, Бордовый(5))</t>
  </si>
  <si>
    <t>DFT6715 джемпер женский (XL, Бордовый(5))</t>
  </si>
  <si>
    <t>DFX6715 кардиган женский (1 шт в кор.)</t>
  </si>
  <si>
    <t xml:space="preserve">36505      </t>
  </si>
  <si>
    <t>DFX6715 кардиган женский</t>
  </si>
  <si>
    <t>DFX6715 кардиган женский (S, Красный(18))</t>
  </si>
  <si>
    <t xml:space="preserve">  Описание: Кардиган прямого классического силуэта из футера. Мягкий благородный оттенок рубина,  французкий шик и демократичная элегантность. Комфортный объем, актуальный спущенный рукав-полуреглан. Пластичный, плотный, хлопковый футер.
  Состав: 85%хлоп</t>
  </si>
  <si>
    <t>DFX6715 кардиган женский (M, Красный(18))</t>
  </si>
  <si>
    <t>DFX6715 кардиган женский (L, Красный(18))</t>
  </si>
  <si>
    <t>DFX6715 кардиган женский (XL, Красный(18))</t>
  </si>
  <si>
    <t>DKJS6715 джемпер женский (1 шт в кор.)</t>
  </si>
  <si>
    <t xml:space="preserve">36571      </t>
  </si>
  <si>
    <t>DKJS6715 джемпер женский</t>
  </si>
  <si>
    <t>DKJS6715 джемпер женский (XS, Красный(18))</t>
  </si>
  <si>
    <t xml:space="preserve">  Описание: Хит осени! Вязаный джемпер актуального силуэта "оверсайз" с перепадом длины и интересной фактурой. Он бесспорно станет изюминкой Вашего гардероба! Глубокие бархатные оттенки граната. Мягкая, приятная к телу, пластичная рельефная вязка.  Боковы</t>
  </si>
  <si>
    <t>DKJS6715 джемпер женский (S, Красный(18))</t>
  </si>
  <si>
    <t>DKJS6715 джемпер женский (M, Красный(18))</t>
  </si>
  <si>
    <t>DKJS6715 джемпер женский (L, Красный(18))</t>
  </si>
  <si>
    <t>DKJS6715 джемпер женский (XL, Красный(18))</t>
  </si>
  <si>
    <t>=SUMIF(R[1]C[4]:R[53]C[4],"=6",R[1]C:R[53]C)</t>
  </si>
  <si>
    <t>PFAJP6715 комплект женский (1 шт в кор.)</t>
  </si>
  <si>
    <t xml:space="preserve">36507      </t>
  </si>
  <si>
    <t>PFAJP6715 комплект женский</t>
  </si>
  <si>
    <t>PFAJP6715 комплект женский (XS, Красный(18))</t>
  </si>
  <si>
    <t xml:space="preserve">  Описание: Комплект: туника и брюки. Комплект комфортного обтекающего силуэта, подкрепленного чувственными оттенками рубина. Нежный красный и мерцание золотых элементов в деталях принта.  Туника полуприлегающего силуэта "трапеция" с рукавами 3/4. Боковые</t>
  </si>
  <si>
    <t>PFAJP6715 комплект женский (S, Красный(18))</t>
  </si>
  <si>
    <t>PFAJP6715 комплект женский (M, Красный(18))</t>
  </si>
  <si>
    <t>PFAJP6715 комплект женский (L, Красный(18))</t>
  </si>
  <si>
    <t>PFAJP6715 комплект женский (XL, Красный(18))</t>
  </si>
  <si>
    <t>PFAJP6715/1 комплект женский (1 шт в кор.)</t>
  </si>
  <si>
    <t xml:space="preserve">36506      </t>
  </si>
  <si>
    <t>PFAJP6715/1 комплект женский</t>
  </si>
  <si>
    <t>PFAJP6715/1 комплект женский (XS, Бордовый(5))</t>
  </si>
  <si>
    <t xml:space="preserve">  Описание: Комплект: джемпер и брюки. Роскошный комплект из мягкого трикотажа. Элегантный джемпер из мягкого хлопкового трикотажа. Комфортный крой и умеренный классический объем. Роскошные и ультрамодные оттенки терпкого гренадина и мягкий принт в структ</t>
  </si>
  <si>
    <t>PFAJP6715/1 комплект женский (M, Бордовый(5))</t>
  </si>
  <si>
    <t>PFAJP6715/1 комплект женский (XL, Бордовый(5))</t>
  </si>
  <si>
    <t>=SUMIF(R[1]C[4]:R[30]C[4],"=7",R[1]C:R[30]C)</t>
  </si>
  <si>
    <t>PFATH6715 комплект женский (1 шт в кор.)</t>
  </si>
  <si>
    <t xml:space="preserve">36508      </t>
  </si>
  <si>
    <t>PFATH6715 комплект женский</t>
  </si>
  <si>
    <t>PFATH6715 комплект женский (XS, Красный(18))</t>
  </si>
  <si>
    <t xml:space="preserve">  Описание: Комплект: футболка и шорты. Комплект для настоящей королевы! Французский шик и чувственный гламур! Драматичное сочетание красок дня и ночи. Мерцание золота в деталях принта. Футболка комфортного полуприлегающего кроя, по переду -  мягкий стойк</t>
  </si>
  <si>
    <t>PFATH6715 комплект женский (S, Красный(18))</t>
  </si>
  <si>
    <t>PFATH6715 комплект женский (M, Красный(18))</t>
  </si>
  <si>
    <t>PFATH6715 комплект женский (L, Красный(18))</t>
  </si>
  <si>
    <t>PFAVH6715 пижама женская (1 шт в кор.)</t>
  </si>
  <si>
    <t xml:space="preserve">36509      </t>
  </si>
  <si>
    <t>PFAVH6715 пижама женская</t>
  </si>
  <si>
    <t>PFAVH6715 пижама женская (XS, Бордовый(5))</t>
  </si>
  <si>
    <t xml:space="preserve">  Описание: Роскошная пижама в стиле французского шика. Драматичное сочетание оттенков дня и ночи. Струящаяся майка с мягким акварельным принтом в структуре ткани. Бретели с регуляторами длины. Шорты на шелковистой резинке по талии.
  Состав: верх: 93%хло</t>
  </si>
  <si>
    <t>PFAVH6715 пижама женская (S, Бордовый(5))</t>
  </si>
  <si>
    <t>PFAVH6715 пижама женская (M, Бордовый(5))</t>
  </si>
  <si>
    <t>PFAVH6715 пижама женская (L, Бордовый(5))</t>
  </si>
  <si>
    <t>PMAVH6715 комплект женский (1 шт в кор.)</t>
  </si>
  <si>
    <t xml:space="preserve">36512      </t>
  </si>
  <si>
    <t>PMAVH6715 комплект женский</t>
  </si>
  <si>
    <t>PMAVH6715 комплект женский (XS, Красный(18))</t>
  </si>
  <si>
    <t xml:space="preserve">  Описание: Комплект: майка и шорты. Комплект из чувственного и струящегося шелка, шортики из мягкого хлопка. Роскошные оттенки французского шика. Россыпь узоров из цветков граната и мерцающий атлас.  Атласная майка свободного силуэта "трапеция", бретели </t>
  </si>
  <si>
    <t>PMAVH6715 комплект женский (S, Красный(18))</t>
  </si>
  <si>
    <t>PMAVH6715 комплект женский (M, Красный(18))</t>
  </si>
  <si>
    <t>PMAVH6715 комплект женский (L, Красный(18))</t>
  </si>
  <si>
    <t>=SUMIF(R[1]C[4]:R[40]C[4],"=7",R[1]C:R[40]C)</t>
  </si>
  <si>
    <t>PFDJ6715 платье женское (1 шт в кор.)</t>
  </si>
  <si>
    <t xml:space="preserve">36510      </t>
  </si>
  <si>
    <t>PFDJ6715 платье женское</t>
  </si>
  <si>
    <t>PFDJ6715 платье женское (XS, Красный(18))</t>
  </si>
  <si>
    <t xml:space="preserve">  Описание: Чувственное платье из хлопка с эластаном. В нем можно принимать гостей или пройтись по парку. Настроение  французского шарма и демократичной роскоши. Мягкие оттенки нежного рубина. Комфортный крой, актуальный рукав 3/4 и полуприлегающий силуэт</t>
  </si>
  <si>
    <t>PFDJ6715 платье женское (S, Красный(18))</t>
  </si>
  <si>
    <t>PFDJ6715 платье женское (M, Красный(18))</t>
  </si>
  <si>
    <t>PFDJ6715 платье женское (L, Красный(18))</t>
  </si>
  <si>
    <t>PFDJ6715 платье женское (XL, Красный(18))</t>
  </si>
  <si>
    <t>PFDJ6715/1 платье женское (1 шт в кор.)</t>
  </si>
  <si>
    <t xml:space="preserve">36963      </t>
  </si>
  <si>
    <t>PFDJ6715/1 платье женское</t>
  </si>
  <si>
    <t>PFDJ6715/1 платье женское (XS, Бордовый(5))</t>
  </si>
  <si>
    <t xml:space="preserve">  Описание: Чувственное платье из хлопка с эластаном. В нем можно принимать гостей или пройтись по городу. Настроение  французского шарма и демократичной роскоши. Актуальные оттенки дня и ночи, страстные цвета бургунди. В мягком принте - россыпь гранатов </t>
  </si>
  <si>
    <t>PFDJ6715/1 платье женское (S, Бордовый(5))</t>
  </si>
  <si>
    <t>PFDJ6715/1 платье женское (M, Бордовый(5))</t>
  </si>
  <si>
    <t>PFDJ6715/1 платье женское (L, Бордовый(5))</t>
  </si>
  <si>
    <t>PFDJ6715/1 платье женское (XL, Бордовый(5))</t>
  </si>
  <si>
    <t>PFDN6715 ночная сорочка женская (1 шт в кор.)</t>
  </si>
  <si>
    <t xml:space="preserve">36511      </t>
  </si>
  <si>
    <t>PFDN6715 ночная сорочка женская</t>
  </si>
  <si>
    <t>PFDN6715 ночная сорочка женская (XS, Бордовый(5))</t>
  </si>
  <si>
    <t xml:space="preserve">  Описание: Ночная сорочка. Шелковистая, приятная к телу трикотажная ночная сорочка. Бархатные оттенки рубина и благородные оттенки бургунди. Полуприлегающий женственный силуэт "трапеция". По переду и спинке -  мягкий акварельный принт в структуре ткани, </t>
  </si>
  <si>
    <t>PFDN6715 ночная сорочка женская (S, Бордовый(5))</t>
  </si>
  <si>
    <t>PFDN6715 ночная сорочка женская (M, Бордовый(5))</t>
  </si>
  <si>
    <t>PFDN6715 ночная сорочка женская (L, Бордовый(5))</t>
  </si>
  <si>
    <t>PWG6715 халат женский (1 шт в кор.)</t>
  </si>
  <si>
    <t xml:space="preserve">36513      </t>
  </si>
  <si>
    <t>PWG6715 халат женский</t>
  </si>
  <si>
    <t>PWG6715 халат женский (XS, Красный(18))</t>
  </si>
  <si>
    <t xml:space="preserve">  Описание: Халат. Роскошь и чувственность, блеск струящегося атласа и манящий глянец акварельного принта. Халат прямого классического силуэта с глубоким декольте и комфортным запахом. На талии внутренняя завязочка, что позволяет халату не распахиваться. </t>
  </si>
  <si>
    <t>PWG6715 халат женский (S, Красный(18))</t>
  </si>
  <si>
    <t>PWG6715 халат женский (M, Красный(18))</t>
  </si>
  <si>
    <t>PWG6715 халат женский (L, Красный(18))</t>
  </si>
  <si>
    <t>PWG6715 халат женский (XL, Красный(18))</t>
  </si>
  <si>
    <t>Пижама-Пати!</t>
  </si>
  <si>
    <t>=SUMIF(R[1]C[4]:R[1]C[4],"=5",R[1]C:R[1]C)</t>
  </si>
  <si>
    <t>=SUMIF(R[1]C[4]:R[64]C[4],"=6",R[1]C:R[64]C)</t>
  </si>
  <si>
    <t>PFAJP6720 пижама женская (1 шт в кор.)</t>
  </si>
  <si>
    <t xml:space="preserve">36548      </t>
  </si>
  <si>
    <t>PFAJP6720 пижама женская</t>
  </si>
  <si>
    <t>PFAJP6720 пижама женская (XS, Розовый(37))</t>
  </si>
  <si>
    <t xml:space="preserve">  Описание: Трикотажная пижама: джемпер и брюки. Джемпер комфортного кроя, прямой объёмный силуэт, рукава 3/4, по переду мягкий soft-принт с тремя рисованными кошками (не резиновый). Брюки прямого силуэта, немного заужены к низу. Шелковистый, тонкий, прия</t>
  </si>
  <si>
    <t>PFAJP6720 пижама женская (M, Розовый(37))</t>
  </si>
  <si>
    <t>PFAJP6720 пижама женская (L, Розовый(37))</t>
  </si>
  <si>
    <t>PFAJP6720 пижама женская (XL, Розовый(37))</t>
  </si>
  <si>
    <t>PFATH6721 комплект женский (1 шт в кор.)</t>
  </si>
  <si>
    <t xml:space="preserve">36551      </t>
  </si>
  <si>
    <t>PFATH6721 комплект женский</t>
  </si>
  <si>
    <t>Белый(2)</t>
  </si>
  <si>
    <t>PFATH6721 комплект женский (XS, Белый(2))</t>
  </si>
  <si>
    <t xml:space="preserve">  Описание: Трикотажный комплект: футболка и шорты. Футболка комфортного, полуприлегающий силуэт, по переду мягкий стойкий soft-принт с золотыми фрагментами на рисунке (прочный, не резиновый).   Шорты комфортного объема (не в обтяжку). Шелковистый, тонкий</t>
  </si>
  <si>
    <t>PFATH6721 комплект женский (S, Белый(2))</t>
  </si>
  <si>
    <t>PFATH6721 комплект женский (M, Белый(2))</t>
  </si>
  <si>
    <t>PFATH6721 комплект женский (L, Белый(2))</t>
  </si>
  <si>
    <t>PFAVH6719 пижама женская (1 шт в кор.)</t>
  </si>
  <si>
    <t xml:space="preserve">36560      </t>
  </si>
  <si>
    <t>PFAVH6719 пижама женская</t>
  </si>
  <si>
    <t>PFAVH6719 пижама женская (XS, Розовый(37))</t>
  </si>
  <si>
    <t xml:space="preserve">  Описание:  Комплект: майка и шорты. Майка комфортного полуприлегающего кроя, по переду -  мягкий стойкий принт  (не резиновый). Шорты комфортного объема (не в обтяжку). Шелковистый, тонкий, приятный к телу трикотаж.
  Состав: верх: 60%хлопок 40%полиэсте</t>
  </si>
  <si>
    <t>PFAVH6719 пижама женская (S, Розовый(37))</t>
  </si>
  <si>
    <t>PFAVH6719 пижама женская (M, Розовый(37))</t>
  </si>
  <si>
    <t>PFAVH6719 пижама женская (L, Розовый(37))</t>
  </si>
  <si>
    <t xml:space="preserve">Р5891    </t>
  </si>
  <si>
    <t>PFAVH6719 пижама женская (XXS, Розовый(37))</t>
  </si>
  <si>
    <t>PFAVH6723 комплект женский (1 шт в кор.)</t>
  </si>
  <si>
    <t xml:space="preserve">36553      </t>
  </si>
  <si>
    <t>PFAVH6723 комплект женский</t>
  </si>
  <si>
    <t>PFAVH6723 комплект женский (XS, Оранжевый(31))</t>
  </si>
  <si>
    <t xml:space="preserve">  Описание: Комплект трикотажный: майка и шорты.Майка комфортного полуприлегающего кроя, по переду мягкий soft-принт с серебром и золотом (не резиновый). Шорты комфортного объёма, не в обтяжку. Шелковистый, тонкий, приятный к телу трикотаж
  Состав: верх:</t>
  </si>
  <si>
    <t>PFAVH6723 комплект женский (S, Оранжевый(31))</t>
  </si>
  <si>
    <t>PFAVH6723 комплект женский (M, Оранжевый(31))</t>
  </si>
  <si>
    <t>PFAVH6723 комплект женский (L, Оранжевый(31))</t>
  </si>
  <si>
    <t>PFATB6720 комплект женский (1 шт в кор.)</t>
  </si>
  <si>
    <t xml:space="preserve">36549      </t>
  </si>
  <si>
    <t>PFATB6720 комплект женский</t>
  </si>
  <si>
    <t>PFATB6720 комплект женский (XS, Розовый(37))</t>
  </si>
  <si>
    <t xml:space="preserve">  Описание: Трикотажный комплект: футболка и бриджи. Футболка свободного, немного трапецевидного силуэта, по переду мягкий soft-принт с тремя рисованными кошками (не резиновый).  Бриджи полуприлегающие, немного заужены к низу, по низу на манжете, в боковы</t>
  </si>
  <si>
    <t>PFATB6720 комплект женский (S, Розовый(37))</t>
  </si>
  <si>
    <t>PFATB6720 комплект женский (M, Розовый(37))</t>
  </si>
  <si>
    <t>PFATB6720 комплект женский (L, Розовый(37))</t>
  </si>
  <si>
    <t>PFATB6720 комплект женский (XL, Розовый(37))</t>
  </si>
  <si>
    <t>PFATP6722 комплект женский (1 шт в кор.)</t>
  </si>
  <si>
    <t xml:space="preserve">36562      </t>
  </si>
  <si>
    <t>PFATP6722 комплект женский</t>
  </si>
  <si>
    <t>PFATP6722 комплект женский (XS, Розовый(37))</t>
  </si>
  <si>
    <t xml:space="preserve">  Описание: Трикотажный комплект: футболка и брюки. Футболка свободного, полуприлегающий силуэт, по переду мягкий soft-принт с золотыми фрагментами на рисунке (прочный, не резиновый).   Брюки прямого силуэта, немного заужены к низу. Шелковистый, приятный </t>
  </si>
  <si>
    <t>PFATP6722 комплект женский (S, Розовый(37))</t>
  </si>
  <si>
    <t>PFATP6722 комплект женский (M, Розовый(37))</t>
  </si>
  <si>
    <t>PFATP6722 комплект женский (L, Розовый(37))</t>
  </si>
  <si>
    <t>PFATP6722 комплект женский (XXS, Розовый(37))</t>
  </si>
  <si>
    <t>=SUMIF(R[1]C[4]:R[63]C[4],"=7",R[1]C:R[63]C)</t>
  </si>
  <si>
    <t>PFDJ6721 платье женское (1 шт в кор.)</t>
  </si>
  <si>
    <t xml:space="preserve">36552      </t>
  </si>
  <si>
    <t>PFDJ6721 платье женское</t>
  </si>
  <si>
    <t>Голубой(9)</t>
  </si>
  <si>
    <t>PFDJ6721 платье женское (XS, Голубой(9))</t>
  </si>
  <si>
    <t xml:space="preserve">  Описание: Трикотажное платье. Платье комфортного кроя, свободный силуэт, спущенная линия плеча, рукав 3/4, по переду мягкий soft-принт с золотыми буквами (не резиновый).  Шелковистый, приятный к телу  трикотаж.  
  Состав: 60%хлопок 40%полиэстер</t>
  </si>
  <si>
    <t>PFDJ6721 платье женское (S, Голубой(9))</t>
  </si>
  <si>
    <t>PFDJ6721 платье женское (L, Голубой(9))</t>
  </si>
  <si>
    <t>PFDJ6721 платье женское (XL, Голубой(9))</t>
  </si>
  <si>
    <t>PFDJ6722 ночная сорочка женская (1 шт в кор.)</t>
  </si>
  <si>
    <t xml:space="preserve">36563      </t>
  </si>
  <si>
    <t>PFDJ6722 ночная сорочка женская</t>
  </si>
  <si>
    <t>PFDJ6722 ночная сорочка женская (XS, Голубой(9))</t>
  </si>
  <si>
    <t xml:space="preserve">  Описание: Трикотажная ночная сорочка. Платье комфортного кроя, свободный силуэт, спущенная линия плеча, рукав 3/4, по переду мягкий soft-принт с позолоченными мышатами (не резиновый).  Шелковистый, приятный к телу трикотаж.  
  Состав: 60%хлопок 40%поли</t>
  </si>
  <si>
    <t>PFDJ6722 ночная сорочка женская (XS, Розовый(37))</t>
  </si>
  <si>
    <t>PFDJ6722 ночная сорочка женская (S, Голубой(9))</t>
  </si>
  <si>
    <t>PFDJ6722 ночная сорочка женская (S, Розовый(37))</t>
  </si>
  <si>
    <t>PFDJ6722 ночная сорочка женская (M, Голубой(9))</t>
  </si>
  <si>
    <t>PFDJ6722 ночная сорочка женская (M, Розовый(37))</t>
  </si>
  <si>
    <t>PFDJ6722 ночная сорочка женская (L, Голубой(9))</t>
  </si>
  <si>
    <t>PFDJ6722 ночная сорочка женская (L, Розовый(37))</t>
  </si>
  <si>
    <t>PFDJ6722 ночная сорочка женская (XL, Голубой(9))</t>
  </si>
  <si>
    <t>PFDJ6722 ночная сорочка женская (XL, Розовый(37))</t>
  </si>
  <si>
    <t>PFDJ6723 платье женское (1 шт в кор.)</t>
  </si>
  <si>
    <t xml:space="preserve">36554      </t>
  </si>
  <si>
    <t>PFDJ6723 платье женское</t>
  </si>
  <si>
    <t>PFDJ6723 платье женское (XS, Серый(40))</t>
  </si>
  <si>
    <t xml:space="preserve">  Описание: Трикотажное платье. Платье комфортного кроя, свободный силуэт, спущенная линия плеча, рукав 3/4, по переду мягкий soft-принт с золотыми фрагментами в рисунке (не резиновый).  Шелковистый, приятный к телу меланжевый трикотаж.  
  Состав: 60%хло</t>
  </si>
  <si>
    <t>PFDJ6723 платье женское (S, Серый(40))</t>
  </si>
  <si>
    <t>PFDJ6723 платье женское (M, Серый(40))</t>
  </si>
  <si>
    <t>PFDJ6723 платье женское (L, Серый(40))</t>
  </si>
  <si>
    <t>PFDJ6723 платье женское (XL, Серый(40))</t>
  </si>
  <si>
    <t>PFDT6720 ночная сорочка женская (1 шт в кор.)</t>
  </si>
  <si>
    <t xml:space="preserve">36550      </t>
  </si>
  <si>
    <t>PFDT6720 ночная сорочка женская</t>
  </si>
  <si>
    <t>PFDT6720 ночная сорочка женская (XS, Розовый(37))</t>
  </si>
  <si>
    <t xml:space="preserve">  Описание: Трикотажная ночная сорочка. Платье комфортного кроя, свободный силуэт, спущенная линия плеча, по переду мягкий soft-принт с тремя рисованными кошками (не резиновый).  Шелковистый, приятный к телу трикотаж с вывязанной полоской. 
  Состав: 60%х</t>
  </si>
  <si>
    <t>PFDT6720 ночная сорочка женская (S, Розовый(37))</t>
  </si>
  <si>
    <t>PFDT6720 ночная сорочка женская (M, Розовый(37))</t>
  </si>
  <si>
    <t>PFDT6720 ночная сорочка женская (L, Розовый(37))</t>
  </si>
  <si>
    <t>PFDT6720 ночная сорочка женская (XL, Розовый(37))</t>
  </si>
  <si>
    <t>PFDV6719 ночная сорочка женская (1 шт в кор.)</t>
  </si>
  <si>
    <t>=SUM(R[1]C:R[11]C)</t>
  </si>
  <si>
    <t xml:space="preserve">36561      </t>
  </si>
  <si>
    <t>PFDV6719 ночная сорочка женская</t>
  </si>
  <si>
    <t>PFDV6719 ночная сорочка женская (XS, Голубой(9))</t>
  </si>
  <si>
    <t xml:space="preserve">  Описание: ночная сорочка трикотажная. Платье полуприлегающего силуэта, по переду мягкий soft-принт (прочный, не резиновый). Шелковистый, тонкий, приятный к телу трикотаж. 
  Состав: 60%хлопок 40%полиэстер</t>
  </si>
  <si>
    <t>PFDV6719 ночная сорочка женская (XS, Розовый(37))</t>
  </si>
  <si>
    <t>PFDV6719 ночная сорочка женская (S, Голубой(9))</t>
  </si>
  <si>
    <t>PFDV6719 ночная сорочка женская (S, Розовый(37))</t>
  </si>
  <si>
    <t>PFDV6719 ночная сорочка женская (M, Голубой(9))</t>
  </si>
  <si>
    <t>PFDV6719 ночная сорочка женская (M, Розовый(37))</t>
  </si>
  <si>
    <t>PFDV6719 ночная сорочка женская (L, Голубой(9))</t>
  </si>
  <si>
    <t>PFDV6719 ночная сорочка женская (L, Розовый(37))</t>
  </si>
  <si>
    <t>PFDV6719 ночная сорочка женская (XL, Голубой(9))</t>
  </si>
  <si>
    <t>PFDV6719 ночная сорочка женская (XXS, Голубой(9))</t>
  </si>
  <si>
    <t>PFDV6719 ночная сорочка женская (XXS, Розовый(37))</t>
  </si>
  <si>
    <t>PFDV6723 платье женское (1 шт в кор.)</t>
  </si>
  <si>
    <t xml:space="preserve">36555      </t>
  </si>
  <si>
    <t>PFDV6723 платье женское</t>
  </si>
  <si>
    <t>PFDV6723 платье женское (XS, Оранжевый(31))</t>
  </si>
  <si>
    <t xml:space="preserve">  Описание: Платье трикотажное. Платье полуприлегающего силуэта, по переду мягкий soft-принт с золотыми и серебряными фрагментами в рисунке (не резиновый). Шелковистый, тонкий, приятный к телу трикотаж. 
  Состав: 60%хлопок 40%полиэстер</t>
  </si>
  <si>
    <t>PFDV6723 платье женское (S, Оранжевый(31))</t>
  </si>
  <si>
    <t>PFDV6723 платье женское (M, Оранжевый(31))</t>
  </si>
  <si>
    <t>PFDV6723 платье женское (L, Оранжевый(31))</t>
  </si>
  <si>
    <t>PFDV6723 платье женское (XL, Оранжевый(31))</t>
  </si>
  <si>
    <t>*Размер PLUS</t>
  </si>
  <si>
    <t>ZFAJP9716 комплект женский (1 шт в кор.)</t>
  </si>
  <si>
    <t xml:space="preserve">36545      </t>
  </si>
  <si>
    <t>ZFAJP9716 комплект женский</t>
  </si>
  <si>
    <t>ZFAJP9716 комплект женский (L, Молочный(28))</t>
  </si>
  <si>
    <t xml:space="preserve">  Описание: Компалект: джерси и брюки. Комплект для дома классического прямого силуэта идеально подходит для любой фигуры! Натуральный хлопок подарит Вам ощущение комфорта. Джерси полуприлегающего кроя со слегка спущенным рукавом имеет комфортный объем в </t>
  </si>
  <si>
    <t>ZFAJP9716 комплект женский (XL, Молочный(28))</t>
  </si>
  <si>
    <t xml:space="preserve">Р0006    </t>
  </si>
  <si>
    <t>ZFAJP9716 комплект женский (XXL, Молочный(28))</t>
  </si>
  <si>
    <t xml:space="preserve">Р0007    </t>
  </si>
  <si>
    <t>ZFAJP9716 комплект женский (3XL, Молочный(28))</t>
  </si>
  <si>
    <t>ZFATB9713 комплект женский (1 шт в кор.)</t>
  </si>
  <si>
    <t xml:space="preserve">36533      </t>
  </si>
  <si>
    <t>ZFATB9713 комплект женский</t>
  </si>
  <si>
    <t>ZFATB9713 комплект женский (L, Персиковый(33))</t>
  </si>
  <si>
    <t xml:space="preserve">  Описание: Комплект: футболка и бриджи. Этот комплект создан как будто для того, чтобы расслабиться дома осенним вечером, укутавшись в уютный плед, с любимой книгой и липовым чаем! Домашний комплект для настроения и комфорта! Тонкая хлопковая ткань и цве</t>
  </si>
  <si>
    <t>ZFATB9713 комплект женский (XL, Персиковый(33))</t>
  </si>
  <si>
    <t>ZFATB9713 комплект женский (XXL, Персиковый(33))</t>
  </si>
  <si>
    <t>ZFATB9713 комплект женский (3XL, Персиковый(33))</t>
  </si>
  <si>
    <t>ZFATB9716 комплект женский (1 шт в кор.)</t>
  </si>
  <si>
    <t xml:space="preserve">36546      </t>
  </si>
  <si>
    <t>ZFATB9716 комплект женский</t>
  </si>
  <si>
    <t>ZFATB9716 комплект женский (L, Оранжевый(31))</t>
  </si>
  <si>
    <t xml:space="preserve">  Описание: Комплект: футболка и бриджи. Комплект свободного прямого кроя идеально подходит для занятий домашними делами или приятного времяпровождения! Идеально подходит для любой фигуры. Футболка свободого прямого силуэта со слегка спущенным рукавом име</t>
  </si>
  <si>
    <t>ZFATB9716 комплект женский (XL, Оранжевый(31))</t>
  </si>
  <si>
    <t>ZFATB9716 комплект женский (XXL, Оранжевый(31))</t>
  </si>
  <si>
    <t>ZFATB9716 комплект женский (3XL, Оранжевый(31))</t>
  </si>
  <si>
    <t>ZFDT9713 платье женское (1 шт в кор.)</t>
  </si>
  <si>
    <t xml:space="preserve">36534      </t>
  </si>
  <si>
    <t>ZFDT9713 платье женское</t>
  </si>
  <si>
    <t>ZFDT9713 платье женское (L, Зеленый(12))</t>
  </si>
  <si>
    <t xml:space="preserve">  Описание: Домашнее платье. Непринужденная жентственность! Платье полуприлегающего силуэта совершенствует фигуру, а нежный цветочный принт добавляет настроения. Домашнее платье из шелковистого, приятного к телу меланжевого трикотажа, глубокого оттенка ди</t>
  </si>
  <si>
    <t>ZFDT9713 платье женское (XL, Зеленый(12))</t>
  </si>
  <si>
    <t>ZFDT9713 платье женское (XXL, Зеленый(12))</t>
  </si>
  <si>
    <t>ZFDT9713 платье женское (3XL, Зеленый(12))</t>
  </si>
  <si>
    <t>ZFDT9716 платье женское (1 шт в кор.)</t>
  </si>
  <si>
    <t xml:space="preserve">36547      </t>
  </si>
  <si>
    <t>ZFDT9716 платье женское</t>
  </si>
  <si>
    <t>ZFDT9716 платье женское (L, Оранжевый(31))</t>
  </si>
  <si>
    <t xml:space="preserve">  Описание: Платье для дома, и в нем запросто можно встречать гостей! Комфортный  свободный крой и мягкий медовый оттенок делает его практичным и женственным. Мягкий прочный soft-принт - модные линеарные цветы и шрифтовый принт - придают настроения. Комфо</t>
  </si>
  <si>
    <t>ZFDT9716 платье женское (XL, Оранжевый(31))</t>
  </si>
  <si>
    <t>ZFDT9716 платье женское (XXL, Оранжевый(31))</t>
  </si>
  <si>
    <t>ZFDT9716 платье женское (3XL, Оранжевый(31))</t>
  </si>
  <si>
    <t>Бланк для возврата в ООО "Компания ПЕЛИКАН" 04.08.2017</t>
  </si>
</sst>
</file>

<file path=xl/styles.xml><?xml version="1.0" encoding="utf-8"?>
<styleSheet xmlns="http://schemas.openxmlformats.org/spreadsheetml/2006/main">
  <numFmts count="1">
    <numFmt numFmtId="164" formatCode="0.0"/>
  </numFmts>
  <fonts count="8">
    <font>
      <sz val="8"/>
      <name val="Arial"/>
      <family val="2"/>
      <charset val="1"/>
    </font>
    <font>
      <b/>
      <sz val="12"/>
      <name val="Arial"/>
      <family val="2"/>
      <charset val="1"/>
    </font>
    <font>
      <b/>
      <sz val="8"/>
      <name val="Arial"/>
      <family val="2"/>
      <charset val="1"/>
    </font>
    <font>
      <sz val="28"/>
      <color indexed="10"/>
      <name val="Arial"/>
      <family val="2"/>
      <charset val="1"/>
    </font>
    <font>
      <sz val="9"/>
      <name val="Arial"/>
      <family val="2"/>
      <charset val="1"/>
    </font>
    <font>
      <b/>
      <sz val="10"/>
      <name val="Arial"/>
      <family val="2"/>
      <charset val="1"/>
    </font>
    <font>
      <b/>
      <sz val="9"/>
      <name val="Arial"/>
      <family val="2"/>
      <charset val="1"/>
    </font>
    <font>
      <b/>
      <sz val="11"/>
      <name val="Arial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2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">
    <xf numFmtId="0" fontId="0" fillId="0" borderId="0">
      <alignment horizontal="left"/>
    </xf>
  </cellStyleXfs>
  <cellXfs count="40">
    <xf numFmtId="0" fontId="0" fillId="0" borderId="0" xfId="0" applyAlignment="1"/>
    <xf numFmtId="0" fontId="2" fillId="0" borderId="0" xfId="0" applyFont="1" applyAlignment="1"/>
    <xf numFmtId="0" fontId="0" fillId="2" borderId="0" xfId="0" applyFill="1" applyAlignment="1"/>
    <xf numFmtId="0" fontId="0" fillId="3" borderId="0" xfId="0" applyFill="1" applyAlignment="1"/>
    <xf numFmtId="0" fontId="0" fillId="0" borderId="1" xfId="0" applyBorder="1" applyAlignment="1"/>
    <xf numFmtId="0" fontId="2" fillId="0" borderId="1" xfId="0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>
      <alignment horizontal="right"/>
    </xf>
    <xf numFmtId="0" fontId="6" fillId="5" borderId="2" xfId="0" applyFont="1" applyFill="1" applyBorder="1" applyAlignment="1">
      <alignment wrapText="1"/>
    </xf>
    <xf numFmtId="0" fontId="6" fillId="5" borderId="2" xfId="0" applyFont="1" applyFill="1" applyBorder="1" applyAlignment="1">
      <alignment horizontal="right"/>
    </xf>
    <xf numFmtId="0" fontId="6" fillId="5" borderId="1" xfId="0" applyFont="1" applyFill="1" applyBorder="1" applyAlignment="1">
      <alignment horizontal="right"/>
    </xf>
    <xf numFmtId="0" fontId="7" fillId="6" borderId="2" xfId="0" applyFont="1" applyFill="1" applyBorder="1" applyAlignment="1">
      <alignment wrapText="1"/>
    </xf>
    <xf numFmtId="0" fontId="7" fillId="6" borderId="2" xfId="0" applyFont="1" applyFill="1" applyBorder="1" applyAlignment="1">
      <alignment horizontal="right"/>
    </xf>
    <xf numFmtId="0" fontId="7" fillId="6" borderId="1" xfId="0" applyFont="1" applyFill="1" applyBorder="1" applyAlignment="1">
      <alignment horizontal="right"/>
    </xf>
    <xf numFmtId="0" fontId="6" fillId="3" borderId="1" xfId="0" applyFont="1" applyFill="1" applyBorder="1" applyAlignment="1">
      <alignment wrapText="1"/>
    </xf>
    <xf numFmtId="0" fontId="6" fillId="7" borderId="1" xfId="0" applyFont="1" applyFill="1" applyBorder="1" applyAlignment="1">
      <alignment horizontal="right"/>
    </xf>
    <xf numFmtId="0" fontId="0" fillId="5" borderId="1" xfId="0" applyFill="1" applyBorder="1" applyAlignment="1">
      <alignment wrapText="1"/>
    </xf>
    <xf numFmtId="164" fontId="0" fillId="0" borderId="1" xfId="0" applyNumberFormat="1" applyBorder="1" applyAlignment="1">
      <alignment horizontal="right"/>
    </xf>
    <xf numFmtId="164" fontId="0" fillId="0" borderId="1" xfId="0" applyNumberFormat="1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0" borderId="1" xfId="0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2" fontId="0" fillId="0" borderId="1" xfId="0" applyNumberFormat="1" applyBorder="1" applyAlignment="1">
      <alignment horizontal="right"/>
    </xf>
    <xf numFmtId="2" fontId="0" fillId="0" borderId="1" xfId="0" applyNumberFormat="1" applyFont="1" applyBorder="1" applyAlignment="1">
      <alignment horizontal="right"/>
    </xf>
    <xf numFmtId="0" fontId="6" fillId="7" borderId="1" xfId="0" applyFont="1" applyFill="1" applyBorder="1" applyAlignment="1">
      <alignment wrapText="1"/>
    </xf>
    <xf numFmtId="0" fontId="0" fillId="0" borderId="1" xfId="0" applyBorder="1" applyAlignment="1">
      <alignment wrapText="1"/>
    </xf>
    <xf numFmtId="1" fontId="0" fillId="0" borderId="1" xfId="0" applyNumberFormat="1" applyBorder="1" applyAlignment="1">
      <alignment horizontal="right"/>
    </xf>
    <xf numFmtId="1" fontId="0" fillId="0" borderId="1" xfId="0" applyNumberFormat="1" applyFont="1" applyBorder="1" applyAlignment="1">
      <alignment horizontal="right"/>
    </xf>
    <xf numFmtId="0" fontId="1" fillId="0" borderId="0" xfId="0" applyFont="1" applyAlignment="1"/>
    <xf numFmtId="0" fontId="3" fillId="0" borderId="0" xfId="0" applyFont="1" applyAlignment="1">
      <alignment wrapText="1"/>
    </xf>
    <xf numFmtId="0" fontId="4" fillId="0" borderId="0" xfId="0" applyFont="1" applyAlignment="1"/>
    <xf numFmtId="0" fontId="1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justify" vertical="top" wrapText="1"/>
    </xf>
    <xf numFmtId="164" fontId="6" fillId="7" borderId="1" xfId="0" applyNumberFormat="1" applyFont="1" applyFill="1" applyBorder="1" applyAlignment="1">
      <alignment horizontal="right"/>
    </xf>
    <xf numFmtId="0" fontId="0" fillId="4" borderId="1" xfId="0" applyFill="1" applyBorder="1" applyAlignment="1" applyProtection="1">
      <alignment horizontal="right"/>
      <protection locked="0"/>
    </xf>
    <xf numFmtId="2" fontId="6" fillId="7" borderId="1" xfId="0" applyNumberFormat="1" applyFont="1" applyFill="1" applyBorder="1" applyAlignment="1">
      <alignment horizontal="right"/>
    </xf>
    <xf numFmtId="1" fontId="6" fillId="7" borderId="1" xfId="0" applyNumberFormat="1" applyFont="1" applyFill="1" applyBorder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13</xdr:row>
      <xdr:rowOff>0</xdr:rowOff>
    </xdr:from>
    <xdr:to>
      <xdr:col>17</xdr:col>
      <xdr:colOff>9525</xdr:colOff>
      <xdr:row>23</xdr:row>
      <xdr:rowOff>9525</xdr:rowOff>
    </xdr:to>
    <xdr:pic>
      <xdr:nvPicPr>
        <xdr:cNvPr id="102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430250" y="2371725"/>
          <a:ext cx="1190625" cy="15240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23</xdr:row>
      <xdr:rowOff>0</xdr:rowOff>
    </xdr:from>
    <xdr:to>
      <xdr:col>17</xdr:col>
      <xdr:colOff>9525</xdr:colOff>
      <xdr:row>33</xdr:row>
      <xdr:rowOff>9525</xdr:rowOff>
    </xdr:to>
    <xdr:pic>
      <xdr:nvPicPr>
        <xdr:cNvPr id="1026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30250" y="3886200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33</xdr:row>
      <xdr:rowOff>0</xdr:rowOff>
    </xdr:from>
    <xdr:to>
      <xdr:col>17</xdr:col>
      <xdr:colOff>9525</xdr:colOff>
      <xdr:row>43</xdr:row>
      <xdr:rowOff>9525</xdr:rowOff>
    </xdr:to>
    <xdr:pic>
      <xdr:nvPicPr>
        <xdr:cNvPr id="1027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430250" y="5276850"/>
          <a:ext cx="1190625" cy="14382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43</xdr:row>
      <xdr:rowOff>0</xdr:rowOff>
    </xdr:from>
    <xdr:to>
      <xdr:col>17</xdr:col>
      <xdr:colOff>9525</xdr:colOff>
      <xdr:row>53</xdr:row>
      <xdr:rowOff>9525</xdr:rowOff>
    </xdr:to>
    <xdr:pic>
      <xdr:nvPicPr>
        <xdr:cNvPr id="1028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430250" y="670560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53</xdr:row>
      <xdr:rowOff>0</xdr:rowOff>
    </xdr:from>
    <xdr:to>
      <xdr:col>17</xdr:col>
      <xdr:colOff>9525</xdr:colOff>
      <xdr:row>63</xdr:row>
      <xdr:rowOff>9525</xdr:rowOff>
    </xdr:to>
    <xdr:pic>
      <xdr:nvPicPr>
        <xdr:cNvPr id="1029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430250" y="808672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64</xdr:row>
      <xdr:rowOff>0</xdr:rowOff>
    </xdr:from>
    <xdr:to>
      <xdr:col>17</xdr:col>
      <xdr:colOff>9525</xdr:colOff>
      <xdr:row>74</xdr:row>
      <xdr:rowOff>9525</xdr:rowOff>
    </xdr:to>
    <xdr:pic>
      <xdr:nvPicPr>
        <xdr:cNvPr id="103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430250" y="9620250"/>
          <a:ext cx="1190625" cy="20669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74</xdr:row>
      <xdr:rowOff>0</xdr:rowOff>
    </xdr:from>
    <xdr:to>
      <xdr:col>17</xdr:col>
      <xdr:colOff>9525</xdr:colOff>
      <xdr:row>84</xdr:row>
      <xdr:rowOff>9525</xdr:rowOff>
    </xdr:to>
    <xdr:pic>
      <xdr:nvPicPr>
        <xdr:cNvPr id="1031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430250" y="11677650"/>
          <a:ext cx="1190625" cy="20669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85</xdr:row>
      <xdr:rowOff>0</xdr:rowOff>
    </xdr:from>
    <xdr:to>
      <xdr:col>17</xdr:col>
      <xdr:colOff>9525</xdr:colOff>
      <xdr:row>95</xdr:row>
      <xdr:rowOff>9525</xdr:rowOff>
    </xdr:to>
    <xdr:pic>
      <xdr:nvPicPr>
        <xdr:cNvPr id="103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430250" y="13916025"/>
          <a:ext cx="1190625" cy="14859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97</xdr:row>
      <xdr:rowOff>0</xdr:rowOff>
    </xdr:from>
    <xdr:to>
      <xdr:col>17</xdr:col>
      <xdr:colOff>9525</xdr:colOff>
      <xdr:row>107</xdr:row>
      <xdr:rowOff>9525</xdr:rowOff>
    </xdr:to>
    <xdr:pic>
      <xdr:nvPicPr>
        <xdr:cNvPr id="1033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430250" y="15925800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108</xdr:row>
      <xdr:rowOff>0</xdr:rowOff>
    </xdr:from>
    <xdr:to>
      <xdr:col>17</xdr:col>
      <xdr:colOff>9525</xdr:colOff>
      <xdr:row>118</xdr:row>
      <xdr:rowOff>9525</xdr:rowOff>
    </xdr:to>
    <xdr:pic>
      <xdr:nvPicPr>
        <xdr:cNvPr id="1034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430250" y="17668875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118</xdr:row>
      <xdr:rowOff>0</xdr:rowOff>
    </xdr:from>
    <xdr:to>
      <xdr:col>17</xdr:col>
      <xdr:colOff>9525</xdr:colOff>
      <xdr:row>128</xdr:row>
      <xdr:rowOff>9525</xdr:rowOff>
    </xdr:to>
    <xdr:pic>
      <xdr:nvPicPr>
        <xdr:cNvPr id="1035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430250" y="19059525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129</xdr:row>
      <xdr:rowOff>0</xdr:rowOff>
    </xdr:from>
    <xdr:to>
      <xdr:col>17</xdr:col>
      <xdr:colOff>9525</xdr:colOff>
      <xdr:row>139</xdr:row>
      <xdr:rowOff>9525</xdr:rowOff>
    </xdr:to>
    <xdr:pic>
      <xdr:nvPicPr>
        <xdr:cNvPr id="103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430250" y="20631150"/>
          <a:ext cx="1190625" cy="16954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140</xdr:row>
      <xdr:rowOff>0</xdr:rowOff>
    </xdr:from>
    <xdr:to>
      <xdr:col>17</xdr:col>
      <xdr:colOff>9525</xdr:colOff>
      <xdr:row>151</xdr:row>
      <xdr:rowOff>9525</xdr:rowOff>
    </xdr:to>
    <xdr:pic>
      <xdr:nvPicPr>
        <xdr:cNvPr id="1037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430250" y="22498050"/>
          <a:ext cx="1190625" cy="15811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151</xdr:row>
      <xdr:rowOff>0</xdr:rowOff>
    </xdr:from>
    <xdr:to>
      <xdr:col>17</xdr:col>
      <xdr:colOff>9525</xdr:colOff>
      <xdr:row>161</xdr:row>
      <xdr:rowOff>9525</xdr:rowOff>
    </xdr:to>
    <xdr:pic>
      <xdr:nvPicPr>
        <xdr:cNvPr id="1038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430250" y="24069675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161</xdr:row>
      <xdr:rowOff>0</xdr:rowOff>
    </xdr:from>
    <xdr:to>
      <xdr:col>17</xdr:col>
      <xdr:colOff>9525</xdr:colOff>
      <xdr:row>171</xdr:row>
      <xdr:rowOff>9525</xdr:rowOff>
    </xdr:to>
    <xdr:pic>
      <xdr:nvPicPr>
        <xdr:cNvPr id="1039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3430250" y="25460325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175</xdr:row>
      <xdr:rowOff>0</xdr:rowOff>
    </xdr:from>
    <xdr:to>
      <xdr:col>17</xdr:col>
      <xdr:colOff>9525</xdr:colOff>
      <xdr:row>185</xdr:row>
      <xdr:rowOff>9525</xdr:rowOff>
    </xdr:to>
    <xdr:pic>
      <xdr:nvPicPr>
        <xdr:cNvPr id="1040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430250" y="2753677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185</xdr:row>
      <xdr:rowOff>0</xdr:rowOff>
    </xdr:from>
    <xdr:to>
      <xdr:col>17</xdr:col>
      <xdr:colOff>9525</xdr:colOff>
      <xdr:row>195</xdr:row>
      <xdr:rowOff>9525</xdr:rowOff>
    </xdr:to>
    <xdr:pic>
      <xdr:nvPicPr>
        <xdr:cNvPr id="1041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3430250" y="28889325"/>
          <a:ext cx="1190625" cy="14097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195</xdr:row>
      <xdr:rowOff>0</xdr:rowOff>
    </xdr:from>
    <xdr:to>
      <xdr:col>17</xdr:col>
      <xdr:colOff>9525</xdr:colOff>
      <xdr:row>205</xdr:row>
      <xdr:rowOff>9525</xdr:rowOff>
    </xdr:to>
    <xdr:pic>
      <xdr:nvPicPr>
        <xdr:cNvPr id="1042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430250" y="30289500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205</xdr:row>
      <xdr:rowOff>0</xdr:rowOff>
    </xdr:from>
    <xdr:to>
      <xdr:col>17</xdr:col>
      <xdr:colOff>9525</xdr:colOff>
      <xdr:row>215</xdr:row>
      <xdr:rowOff>9525</xdr:rowOff>
    </xdr:to>
    <xdr:pic>
      <xdr:nvPicPr>
        <xdr:cNvPr id="104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430250" y="31680150"/>
          <a:ext cx="1190625" cy="16954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215</xdr:row>
      <xdr:rowOff>0</xdr:rowOff>
    </xdr:from>
    <xdr:to>
      <xdr:col>17</xdr:col>
      <xdr:colOff>9525</xdr:colOff>
      <xdr:row>225</xdr:row>
      <xdr:rowOff>9525</xdr:rowOff>
    </xdr:to>
    <xdr:pic>
      <xdr:nvPicPr>
        <xdr:cNvPr id="1044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3430250" y="3336607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225</xdr:row>
      <xdr:rowOff>0</xdr:rowOff>
    </xdr:from>
    <xdr:to>
      <xdr:col>17</xdr:col>
      <xdr:colOff>9525</xdr:colOff>
      <xdr:row>235</xdr:row>
      <xdr:rowOff>9525</xdr:rowOff>
    </xdr:to>
    <xdr:pic>
      <xdr:nvPicPr>
        <xdr:cNvPr id="1045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430250" y="3473767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236</xdr:row>
      <xdr:rowOff>0</xdr:rowOff>
    </xdr:from>
    <xdr:to>
      <xdr:col>17</xdr:col>
      <xdr:colOff>9525</xdr:colOff>
      <xdr:row>246</xdr:row>
      <xdr:rowOff>9525</xdr:rowOff>
    </xdr:to>
    <xdr:pic>
      <xdr:nvPicPr>
        <xdr:cNvPr id="1046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430250" y="3629977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247</xdr:row>
      <xdr:rowOff>0</xdr:rowOff>
    </xdr:from>
    <xdr:to>
      <xdr:col>17</xdr:col>
      <xdr:colOff>9525</xdr:colOff>
      <xdr:row>257</xdr:row>
      <xdr:rowOff>9525</xdr:rowOff>
    </xdr:to>
    <xdr:pic>
      <xdr:nvPicPr>
        <xdr:cNvPr id="1047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430250" y="37852350"/>
          <a:ext cx="1190625" cy="14859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259</xdr:row>
      <xdr:rowOff>0</xdr:rowOff>
    </xdr:from>
    <xdr:to>
      <xdr:col>17</xdr:col>
      <xdr:colOff>9525</xdr:colOff>
      <xdr:row>269</xdr:row>
      <xdr:rowOff>9525</xdr:rowOff>
    </xdr:to>
    <xdr:pic>
      <xdr:nvPicPr>
        <xdr:cNvPr id="1048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3430250" y="39862125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269</xdr:row>
      <xdr:rowOff>0</xdr:rowOff>
    </xdr:from>
    <xdr:to>
      <xdr:col>17</xdr:col>
      <xdr:colOff>9525</xdr:colOff>
      <xdr:row>279</xdr:row>
      <xdr:rowOff>9525</xdr:rowOff>
    </xdr:to>
    <xdr:pic>
      <xdr:nvPicPr>
        <xdr:cNvPr id="1049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3430250" y="4128135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280</xdr:row>
      <xdr:rowOff>0</xdr:rowOff>
    </xdr:from>
    <xdr:to>
      <xdr:col>17</xdr:col>
      <xdr:colOff>9525</xdr:colOff>
      <xdr:row>290</xdr:row>
      <xdr:rowOff>9525</xdr:rowOff>
    </xdr:to>
    <xdr:pic>
      <xdr:nvPicPr>
        <xdr:cNvPr id="1050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3430250" y="42843450"/>
          <a:ext cx="1190625" cy="1781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291</xdr:row>
      <xdr:rowOff>0</xdr:rowOff>
    </xdr:from>
    <xdr:to>
      <xdr:col>17</xdr:col>
      <xdr:colOff>9525</xdr:colOff>
      <xdr:row>301</xdr:row>
      <xdr:rowOff>9525</xdr:rowOff>
    </xdr:to>
    <xdr:pic>
      <xdr:nvPicPr>
        <xdr:cNvPr id="1051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3430250" y="44796075"/>
          <a:ext cx="1190625" cy="15240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301</xdr:row>
      <xdr:rowOff>0</xdr:rowOff>
    </xdr:from>
    <xdr:to>
      <xdr:col>17</xdr:col>
      <xdr:colOff>9525</xdr:colOff>
      <xdr:row>311</xdr:row>
      <xdr:rowOff>9525</xdr:rowOff>
    </xdr:to>
    <xdr:pic>
      <xdr:nvPicPr>
        <xdr:cNvPr id="1052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3430250" y="46310550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315</xdr:row>
      <xdr:rowOff>0</xdr:rowOff>
    </xdr:from>
    <xdr:to>
      <xdr:col>17</xdr:col>
      <xdr:colOff>9525</xdr:colOff>
      <xdr:row>325</xdr:row>
      <xdr:rowOff>9525</xdr:rowOff>
    </xdr:to>
    <xdr:pic>
      <xdr:nvPicPr>
        <xdr:cNvPr id="1053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3430250" y="48367950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325</xdr:row>
      <xdr:rowOff>0</xdr:rowOff>
    </xdr:from>
    <xdr:to>
      <xdr:col>17</xdr:col>
      <xdr:colOff>9525</xdr:colOff>
      <xdr:row>335</xdr:row>
      <xdr:rowOff>9525</xdr:rowOff>
    </xdr:to>
    <xdr:pic>
      <xdr:nvPicPr>
        <xdr:cNvPr id="1054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3430250" y="49739550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335</xdr:row>
      <xdr:rowOff>0</xdr:rowOff>
    </xdr:from>
    <xdr:to>
      <xdr:col>17</xdr:col>
      <xdr:colOff>9525</xdr:colOff>
      <xdr:row>345</xdr:row>
      <xdr:rowOff>9525</xdr:rowOff>
    </xdr:to>
    <xdr:pic>
      <xdr:nvPicPr>
        <xdr:cNvPr id="1055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3430250" y="51158775"/>
          <a:ext cx="1190625" cy="14192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345</xdr:row>
      <xdr:rowOff>0</xdr:rowOff>
    </xdr:from>
    <xdr:to>
      <xdr:col>17</xdr:col>
      <xdr:colOff>9525</xdr:colOff>
      <xdr:row>355</xdr:row>
      <xdr:rowOff>9525</xdr:rowOff>
    </xdr:to>
    <xdr:pic>
      <xdr:nvPicPr>
        <xdr:cNvPr id="1056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3430250" y="5256847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355</xdr:row>
      <xdr:rowOff>0</xdr:rowOff>
    </xdr:from>
    <xdr:to>
      <xdr:col>17</xdr:col>
      <xdr:colOff>9525</xdr:colOff>
      <xdr:row>365</xdr:row>
      <xdr:rowOff>9525</xdr:rowOff>
    </xdr:to>
    <xdr:pic>
      <xdr:nvPicPr>
        <xdr:cNvPr id="1057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3430250" y="53949600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365</xdr:row>
      <xdr:rowOff>0</xdr:rowOff>
    </xdr:from>
    <xdr:to>
      <xdr:col>17</xdr:col>
      <xdr:colOff>9525</xdr:colOff>
      <xdr:row>375</xdr:row>
      <xdr:rowOff>9525</xdr:rowOff>
    </xdr:to>
    <xdr:pic>
      <xdr:nvPicPr>
        <xdr:cNvPr id="1058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3430250" y="55321200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376</xdr:row>
      <xdr:rowOff>0</xdr:rowOff>
    </xdr:from>
    <xdr:to>
      <xdr:col>17</xdr:col>
      <xdr:colOff>9525</xdr:colOff>
      <xdr:row>386</xdr:row>
      <xdr:rowOff>9525</xdr:rowOff>
    </xdr:to>
    <xdr:pic>
      <xdr:nvPicPr>
        <xdr:cNvPr id="1059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3430250" y="5689282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386</xdr:row>
      <xdr:rowOff>0</xdr:rowOff>
    </xdr:from>
    <xdr:to>
      <xdr:col>17</xdr:col>
      <xdr:colOff>9525</xdr:colOff>
      <xdr:row>396</xdr:row>
      <xdr:rowOff>9525</xdr:rowOff>
    </xdr:to>
    <xdr:pic>
      <xdr:nvPicPr>
        <xdr:cNvPr id="1060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3430250" y="58273950"/>
          <a:ext cx="1190625" cy="14097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397</xdr:row>
      <xdr:rowOff>0</xdr:rowOff>
    </xdr:from>
    <xdr:to>
      <xdr:col>17</xdr:col>
      <xdr:colOff>9525</xdr:colOff>
      <xdr:row>407</xdr:row>
      <xdr:rowOff>9525</xdr:rowOff>
    </xdr:to>
    <xdr:pic>
      <xdr:nvPicPr>
        <xdr:cNvPr id="1061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3430250" y="5985510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409</xdr:row>
      <xdr:rowOff>0</xdr:rowOff>
    </xdr:from>
    <xdr:to>
      <xdr:col>17</xdr:col>
      <xdr:colOff>9525</xdr:colOff>
      <xdr:row>419</xdr:row>
      <xdr:rowOff>9525</xdr:rowOff>
    </xdr:to>
    <xdr:pic>
      <xdr:nvPicPr>
        <xdr:cNvPr id="1062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3430250" y="61741050"/>
          <a:ext cx="1190625" cy="1781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420</xdr:row>
      <xdr:rowOff>0</xdr:rowOff>
    </xdr:from>
    <xdr:to>
      <xdr:col>17</xdr:col>
      <xdr:colOff>9525</xdr:colOff>
      <xdr:row>430</xdr:row>
      <xdr:rowOff>9525</xdr:rowOff>
    </xdr:to>
    <xdr:pic>
      <xdr:nvPicPr>
        <xdr:cNvPr id="1063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3430250" y="63865125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430</xdr:row>
      <xdr:rowOff>0</xdr:rowOff>
    </xdr:from>
    <xdr:to>
      <xdr:col>17</xdr:col>
      <xdr:colOff>9525</xdr:colOff>
      <xdr:row>440</xdr:row>
      <xdr:rowOff>9525</xdr:rowOff>
    </xdr:to>
    <xdr:pic>
      <xdr:nvPicPr>
        <xdr:cNvPr id="1064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3430250" y="65255775"/>
          <a:ext cx="1190625" cy="16954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441</xdr:row>
      <xdr:rowOff>0</xdr:rowOff>
    </xdr:from>
    <xdr:to>
      <xdr:col>17</xdr:col>
      <xdr:colOff>9525</xdr:colOff>
      <xdr:row>451</xdr:row>
      <xdr:rowOff>9525</xdr:rowOff>
    </xdr:to>
    <xdr:pic>
      <xdr:nvPicPr>
        <xdr:cNvPr id="1065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3430250" y="67122675"/>
          <a:ext cx="1190625" cy="16954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452</xdr:row>
      <xdr:rowOff>0</xdr:rowOff>
    </xdr:from>
    <xdr:to>
      <xdr:col>17</xdr:col>
      <xdr:colOff>9525</xdr:colOff>
      <xdr:row>463</xdr:row>
      <xdr:rowOff>9525</xdr:rowOff>
    </xdr:to>
    <xdr:pic>
      <xdr:nvPicPr>
        <xdr:cNvPr id="1066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3430250" y="68989575"/>
          <a:ext cx="1190625" cy="15811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463</xdr:row>
      <xdr:rowOff>0</xdr:rowOff>
    </xdr:from>
    <xdr:to>
      <xdr:col>17</xdr:col>
      <xdr:colOff>9525</xdr:colOff>
      <xdr:row>473</xdr:row>
      <xdr:rowOff>9525</xdr:rowOff>
    </xdr:to>
    <xdr:pic>
      <xdr:nvPicPr>
        <xdr:cNvPr id="1067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430250" y="70561200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473</xdr:row>
      <xdr:rowOff>0</xdr:rowOff>
    </xdr:from>
    <xdr:to>
      <xdr:col>17</xdr:col>
      <xdr:colOff>9525</xdr:colOff>
      <xdr:row>483</xdr:row>
      <xdr:rowOff>9525</xdr:rowOff>
    </xdr:to>
    <xdr:pic>
      <xdr:nvPicPr>
        <xdr:cNvPr id="1068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3430250" y="7195185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487</xdr:row>
      <xdr:rowOff>0</xdr:rowOff>
    </xdr:from>
    <xdr:to>
      <xdr:col>17</xdr:col>
      <xdr:colOff>9525</xdr:colOff>
      <xdr:row>497</xdr:row>
      <xdr:rowOff>9525</xdr:rowOff>
    </xdr:to>
    <xdr:pic>
      <xdr:nvPicPr>
        <xdr:cNvPr id="1069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3430250" y="74018775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497</xdr:row>
      <xdr:rowOff>0</xdr:rowOff>
    </xdr:from>
    <xdr:to>
      <xdr:col>17</xdr:col>
      <xdr:colOff>9525</xdr:colOff>
      <xdr:row>507</xdr:row>
      <xdr:rowOff>9525</xdr:rowOff>
    </xdr:to>
    <xdr:pic>
      <xdr:nvPicPr>
        <xdr:cNvPr id="1070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3430250" y="75409425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507</xdr:row>
      <xdr:rowOff>0</xdr:rowOff>
    </xdr:from>
    <xdr:to>
      <xdr:col>17</xdr:col>
      <xdr:colOff>9525</xdr:colOff>
      <xdr:row>517</xdr:row>
      <xdr:rowOff>9525</xdr:rowOff>
    </xdr:to>
    <xdr:pic>
      <xdr:nvPicPr>
        <xdr:cNvPr id="1071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3430250" y="7680007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517</xdr:row>
      <xdr:rowOff>0</xdr:rowOff>
    </xdr:from>
    <xdr:to>
      <xdr:col>17</xdr:col>
      <xdr:colOff>9525</xdr:colOff>
      <xdr:row>527</xdr:row>
      <xdr:rowOff>9525</xdr:rowOff>
    </xdr:to>
    <xdr:pic>
      <xdr:nvPicPr>
        <xdr:cNvPr id="1072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3430250" y="7818120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527</xdr:row>
      <xdr:rowOff>0</xdr:rowOff>
    </xdr:from>
    <xdr:to>
      <xdr:col>17</xdr:col>
      <xdr:colOff>9525</xdr:colOff>
      <xdr:row>537</xdr:row>
      <xdr:rowOff>9525</xdr:rowOff>
    </xdr:to>
    <xdr:pic>
      <xdr:nvPicPr>
        <xdr:cNvPr id="1073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3430250" y="7956232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537</xdr:row>
      <xdr:rowOff>0</xdr:rowOff>
    </xdr:from>
    <xdr:to>
      <xdr:col>17</xdr:col>
      <xdr:colOff>9525</xdr:colOff>
      <xdr:row>547</xdr:row>
      <xdr:rowOff>9525</xdr:rowOff>
    </xdr:to>
    <xdr:pic>
      <xdr:nvPicPr>
        <xdr:cNvPr id="1074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3430250" y="80943450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549</xdr:row>
      <xdr:rowOff>0</xdr:rowOff>
    </xdr:from>
    <xdr:to>
      <xdr:col>17</xdr:col>
      <xdr:colOff>9525</xdr:colOff>
      <xdr:row>559</xdr:row>
      <xdr:rowOff>9525</xdr:rowOff>
    </xdr:to>
    <xdr:pic>
      <xdr:nvPicPr>
        <xdr:cNvPr id="1075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3430250" y="82867500"/>
          <a:ext cx="1190625" cy="16954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559</xdr:row>
      <xdr:rowOff>0</xdr:rowOff>
    </xdr:from>
    <xdr:to>
      <xdr:col>17</xdr:col>
      <xdr:colOff>9525</xdr:colOff>
      <xdr:row>569</xdr:row>
      <xdr:rowOff>9525</xdr:rowOff>
    </xdr:to>
    <xdr:pic>
      <xdr:nvPicPr>
        <xdr:cNvPr id="1076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3430250" y="84553425"/>
          <a:ext cx="1190625" cy="1781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570</xdr:row>
      <xdr:rowOff>0</xdr:rowOff>
    </xdr:from>
    <xdr:to>
      <xdr:col>17</xdr:col>
      <xdr:colOff>9525</xdr:colOff>
      <xdr:row>580</xdr:row>
      <xdr:rowOff>9525</xdr:rowOff>
    </xdr:to>
    <xdr:pic>
      <xdr:nvPicPr>
        <xdr:cNvPr id="1077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3430250" y="86677500"/>
          <a:ext cx="1190625" cy="16954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580</xdr:row>
      <xdr:rowOff>0</xdr:rowOff>
    </xdr:from>
    <xdr:to>
      <xdr:col>17</xdr:col>
      <xdr:colOff>9525</xdr:colOff>
      <xdr:row>590</xdr:row>
      <xdr:rowOff>9525</xdr:rowOff>
    </xdr:to>
    <xdr:pic>
      <xdr:nvPicPr>
        <xdr:cNvPr id="1078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3430250" y="8836342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590</xdr:row>
      <xdr:rowOff>0</xdr:rowOff>
    </xdr:from>
    <xdr:to>
      <xdr:col>17</xdr:col>
      <xdr:colOff>9525</xdr:colOff>
      <xdr:row>600</xdr:row>
      <xdr:rowOff>9525</xdr:rowOff>
    </xdr:to>
    <xdr:pic>
      <xdr:nvPicPr>
        <xdr:cNvPr id="1079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3430250" y="89744550"/>
          <a:ext cx="1190625" cy="15240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601</xdr:row>
      <xdr:rowOff>0</xdr:rowOff>
    </xdr:from>
    <xdr:to>
      <xdr:col>17</xdr:col>
      <xdr:colOff>9525</xdr:colOff>
      <xdr:row>611</xdr:row>
      <xdr:rowOff>9525</xdr:rowOff>
    </xdr:to>
    <xdr:pic>
      <xdr:nvPicPr>
        <xdr:cNvPr id="1080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3430250" y="91440000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611</xdr:row>
      <xdr:rowOff>0</xdr:rowOff>
    </xdr:from>
    <xdr:to>
      <xdr:col>17</xdr:col>
      <xdr:colOff>9525</xdr:colOff>
      <xdr:row>621</xdr:row>
      <xdr:rowOff>9525</xdr:rowOff>
    </xdr:to>
    <xdr:pic>
      <xdr:nvPicPr>
        <xdr:cNvPr id="1081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3430250" y="92830650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621</xdr:row>
      <xdr:rowOff>0</xdr:rowOff>
    </xdr:from>
    <xdr:to>
      <xdr:col>17</xdr:col>
      <xdr:colOff>9525</xdr:colOff>
      <xdr:row>631</xdr:row>
      <xdr:rowOff>9525</xdr:rowOff>
    </xdr:to>
    <xdr:pic>
      <xdr:nvPicPr>
        <xdr:cNvPr id="1082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3430250" y="94221300"/>
          <a:ext cx="1190625" cy="16573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631</xdr:row>
      <xdr:rowOff>0</xdr:rowOff>
    </xdr:from>
    <xdr:to>
      <xdr:col>17</xdr:col>
      <xdr:colOff>9525</xdr:colOff>
      <xdr:row>641</xdr:row>
      <xdr:rowOff>9525</xdr:rowOff>
    </xdr:to>
    <xdr:pic>
      <xdr:nvPicPr>
        <xdr:cNvPr id="1083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3430250" y="95869125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646</xdr:row>
      <xdr:rowOff>0</xdr:rowOff>
    </xdr:from>
    <xdr:to>
      <xdr:col>17</xdr:col>
      <xdr:colOff>9525</xdr:colOff>
      <xdr:row>656</xdr:row>
      <xdr:rowOff>9525</xdr:rowOff>
    </xdr:to>
    <xdr:pic>
      <xdr:nvPicPr>
        <xdr:cNvPr id="1084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3430250" y="9829800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657</xdr:row>
      <xdr:rowOff>0</xdr:rowOff>
    </xdr:from>
    <xdr:to>
      <xdr:col>17</xdr:col>
      <xdr:colOff>9525</xdr:colOff>
      <xdr:row>667</xdr:row>
      <xdr:rowOff>9525</xdr:rowOff>
    </xdr:to>
    <xdr:pic>
      <xdr:nvPicPr>
        <xdr:cNvPr id="1085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3430250" y="10003155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667</xdr:row>
      <xdr:rowOff>0</xdr:rowOff>
    </xdr:from>
    <xdr:to>
      <xdr:col>17</xdr:col>
      <xdr:colOff>9525</xdr:colOff>
      <xdr:row>677</xdr:row>
      <xdr:rowOff>9525</xdr:rowOff>
    </xdr:to>
    <xdr:pic>
      <xdr:nvPicPr>
        <xdr:cNvPr id="1086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3430250" y="101412675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677</xdr:row>
      <xdr:rowOff>0</xdr:rowOff>
    </xdr:from>
    <xdr:to>
      <xdr:col>17</xdr:col>
      <xdr:colOff>9525</xdr:colOff>
      <xdr:row>687</xdr:row>
      <xdr:rowOff>9525</xdr:rowOff>
    </xdr:to>
    <xdr:pic>
      <xdr:nvPicPr>
        <xdr:cNvPr id="1087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3430250" y="10280332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688</xdr:row>
      <xdr:rowOff>0</xdr:rowOff>
    </xdr:from>
    <xdr:to>
      <xdr:col>17</xdr:col>
      <xdr:colOff>9525</xdr:colOff>
      <xdr:row>698</xdr:row>
      <xdr:rowOff>9525</xdr:rowOff>
    </xdr:to>
    <xdr:pic>
      <xdr:nvPicPr>
        <xdr:cNvPr id="1088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3430250" y="104365425"/>
          <a:ext cx="1190625" cy="15240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698</xdr:row>
      <xdr:rowOff>0</xdr:rowOff>
    </xdr:from>
    <xdr:to>
      <xdr:col>17</xdr:col>
      <xdr:colOff>9525</xdr:colOff>
      <xdr:row>708</xdr:row>
      <xdr:rowOff>9525</xdr:rowOff>
    </xdr:to>
    <xdr:pic>
      <xdr:nvPicPr>
        <xdr:cNvPr id="1089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3430250" y="105879900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709</xdr:row>
      <xdr:rowOff>0</xdr:rowOff>
    </xdr:from>
    <xdr:to>
      <xdr:col>17</xdr:col>
      <xdr:colOff>9525</xdr:colOff>
      <xdr:row>719</xdr:row>
      <xdr:rowOff>9525</xdr:rowOff>
    </xdr:to>
    <xdr:pic>
      <xdr:nvPicPr>
        <xdr:cNvPr id="1090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3430250" y="10745152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719</xdr:row>
      <xdr:rowOff>0</xdr:rowOff>
    </xdr:from>
    <xdr:to>
      <xdr:col>17</xdr:col>
      <xdr:colOff>9525</xdr:colOff>
      <xdr:row>730</xdr:row>
      <xdr:rowOff>9525</xdr:rowOff>
    </xdr:to>
    <xdr:pic>
      <xdr:nvPicPr>
        <xdr:cNvPr id="1091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3430250" y="108832650"/>
          <a:ext cx="1190625" cy="17240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730</xdr:row>
      <xdr:rowOff>0</xdr:rowOff>
    </xdr:from>
    <xdr:to>
      <xdr:col>17</xdr:col>
      <xdr:colOff>9525</xdr:colOff>
      <xdr:row>740</xdr:row>
      <xdr:rowOff>9525</xdr:rowOff>
    </xdr:to>
    <xdr:pic>
      <xdr:nvPicPr>
        <xdr:cNvPr id="1092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3430250" y="110547150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740</xdr:row>
      <xdr:rowOff>0</xdr:rowOff>
    </xdr:from>
    <xdr:to>
      <xdr:col>17</xdr:col>
      <xdr:colOff>9525</xdr:colOff>
      <xdr:row>750</xdr:row>
      <xdr:rowOff>9525</xdr:rowOff>
    </xdr:to>
    <xdr:pic>
      <xdr:nvPicPr>
        <xdr:cNvPr id="1093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3430250" y="111937800"/>
          <a:ext cx="1190625" cy="15430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750</xdr:row>
      <xdr:rowOff>0</xdr:rowOff>
    </xdr:from>
    <xdr:to>
      <xdr:col>17</xdr:col>
      <xdr:colOff>9525</xdr:colOff>
      <xdr:row>762</xdr:row>
      <xdr:rowOff>9525</xdr:rowOff>
    </xdr:to>
    <xdr:pic>
      <xdr:nvPicPr>
        <xdr:cNvPr id="1094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3430250" y="113471325"/>
          <a:ext cx="1190625" cy="21145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762</xdr:row>
      <xdr:rowOff>0</xdr:rowOff>
    </xdr:from>
    <xdr:to>
      <xdr:col>17</xdr:col>
      <xdr:colOff>9525</xdr:colOff>
      <xdr:row>772</xdr:row>
      <xdr:rowOff>9525</xdr:rowOff>
    </xdr:to>
    <xdr:pic>
      <xdr:nvPicPr>
        <xdr:cNvPr id="1095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3430250" y="115576350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777</xdr:row>
      <xdr:rowOff>0</xdr:rowOff>
    </xdr:from>
    <xdr:to>
      <xdr:col>17</xdr:col>
      <xdr:colOff>9525</xdr:colOff>
      <xdr:row>787</xdr:row>
      <xdr:rowOff>9525</xdr:rowOff>
    </xdr:to>
    <xdr:pic>
      <xdr:nvPicPr>
        <xdr:cNvPr id="1096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3430250" y="118005225"/>
          <a:ext cx="1190625" cy="15240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788</xdr:row>
      <xdr:rowOff>0</xdr:rowOff>
    </xdr:from>
    <xdr:to>
      <xdr:col>17</xdr:col>
      <xdr:colOff>9525</xdr:colOff>
      <xdr:row>798</xdr:row>
      <xdr:rowOff>9525</xdr:rowOff>
    </xdr:to>
    <xdr:pic>
      <xdr:nvPicPr>
        <xdr:cNvPr id="1097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3430250" y="119700675"/>
          <a:ext cx="1190625" cy="20955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798</xdr:row>
      <xdr:rowOff>0</xdr:rowOff>
    </xdr:from>
    <xdr:to>
      <xdr:col>17</xdr:col>
      <xdr:colOff>9525</xdr:colOff>
      <xdr:row>808</xdr:row>
      <xdr:rowOff>9525</xdr:rowOff>
    </xdr:to>
    <xdr:pic>
      <xdr:nvPicPr>
        <xdr:cNvPr id="1098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3430250" y="121786650"/>
          <a:ext cx="1190625" cy="19526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809</xdr:row>
      <xdr:rowOff>0</xdr:rowOff>
    </xdr:from>
    <xdr:to>
      <xdr:col>17</xdr:col>
      <xdr:colOff>9525</xdr:colOff>
      <xdr:row>819</xdr:row>
      <xdr:rowOff>9525</xdr:rowOff>
    </xdr:to>
    <xdr:pic>
      <xdr:nvPicPr>
        <xdr:cNvPr id="1099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3430250" y="12391072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819</xdr:row>
      <xdr:rowOff>0</xdr:rowOff>
    </xdr:from>
    <xdr:to>
      <xdr:col>17</xdr:col>
      <xdr:colOff>9525</xdr:colOff>
      <xdr:row>829</xdr:row>
      <xdr:rowOff>9525</xdr:rowOff>
    </xdr:to>
    <xdr:pic>
      <xdr:nvPicPr>
        <xdr:cNvPr id="1100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3430250" y="12529185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829"/>
  <sheetViews>
    <sheetView tabSelected="1" workbookViewId="0">
      <pane ySplit="6" topLeftCell="A7" activePane="bottomLeft" state="frozenSplit"/>
      <selection pane="bottomLeft"/>
    </sheetView>
  </sheetViews>
  <sheetFormatPr defaultRowHeight="11.25"/>
  <cols>
    <col min="1" max="1" width="6" hidden="1" customWidth="1"/>
    <col min="2" max="2" width="15.5" hidden="1" customWidth="1"/>
    <col min="3" max="3" width="7.83203125" hidden="1" customWidth="1"/>
    <col min="4" max="5" width="10.33203125" hidden="1" customWidth="1"/>
    <col min="6" max="6" width="50.83203125" customWidth="1"/>
    <col min="7" max="7" width="11.1640625" customWidth="1"/>
    <col min="8" max="8" width="10.6640625" hidden="1" customWidth="1"/>
    <col min="9" max="9" width="4.33203125" hidden="1" customWidth="1"/>
    <col min="10" max="10" width="18" customWidth="1"/>
    <col min="11" max="11" width="12.5" customWidth="1"/>
    <col min="12" max="12" width="13" customWidth="1"/>
    <col min="13" max="13" width="48.5" customWidth="1"/>
    <col min="14" max="15" width="10.33203125" hidden="1" customWidth="1"/>
    <col min="16" max="256" width="10.33203125" customWidth="1"/>
  </cols>
  <sheetData>
    <row r="1" spans="1:15" ht="15" customHeight="1">
      <c r="F1" s="28" t="s">
        <v>0</v>
      </c>
      <c r="G1" s="28"/>
      <c r="H1" s="28"/>
      <c r="I1" s="28"/>
      <c r="J1" s="28"/>
    </row>
    <row r="2" spans="1:15" ht="10.5" customHeight="1">
      <c r="E2" t="s">
        <v>757</v>
      </c>
      <c r="F2" s="1" t="s">
        <v>1</v>
      </c>
    </row>
    <row r="3" spans="1:15" ht="36" customHeight="1">
      <c r="F3" s="29"/>
      <c r="G3" s="29"/>
      <c r="H3" s="29"/>
      <c r="I3" s="29"/>
      <c r="J3" s="29"/>
    </row>
    <row r="4" spans="1:15" ht="11.25" customHeight="1">
      <c r="F4" s="2"/>
      <c r="G4" s="30" t="s">
        <v>2</v>
      </c>
      <c r="H4" s="30"/>
      <c r="I4" s="30"/>
    </row>
    <row r="5" spans="1:15" ht="11.25" customHeight="1">
      <c r="F5" s="3"/>
      <c r="G5" s="30" t="s">
        <v>3</v>
      </c>
      <c r="H5" s="30"/>
      <c r="I5" s="30"/>
    </row>
    <row r="6" spans="1:15" ht="10.5" customHeight="1"/>
    <row r="7" spans="1:15" ht="12" customHeight="1">
      <c r="A7" s="4"/>
      <c r="B7" s="4"/>
      <c r="C7" s="4"/>
      <c r="D7" s="4"/>
      <c r="F7" s="31" t="s">
        <v>4</v>
      </c>
      <c r="G7" s="32" t="s">
        <v>5</v>
      </c>
      <c r="H7" s="32" t="s">
        <v>6</v>
      </c>
      <c r="I7" s="33" t="s">
        <v>7</v>
      </c>
      <c r="J7" s="34" t="s">
        <v>8</v>
      </c>
      <c r="K7" s="33" t="s">
        <v>9</v>
      </c>
      <c r="L7" s="33" t="s">
        <v>10</v>
      </c>
      <c r="M7" s="33" t="s">
        <v>11</v>
      </c>
    </row>
    <row r="8" spans="1:15" ht="11.25" customHeight="1">
      <c r="A8" s="4"/>
      <c r="B8" s="4"/>
      <c r="C8" s="4"/>
      <c r="D8" s="4"/>
      <c r="F8" s="31"/>
      <c r="G8" s="32"/>
      <c r="H8" s="32"/>
      <c r="I8" s="33"/>
      <c r="J8" s="34"/>
      <c r="K8" s="33"/>
      <c r="L8" s="33"/>
      <c r="M8" s="33"/>
    </row>
    <row r="9" spans="1:15" s="1" customFormat="1" ht="15" customHeight="1">
      <c r="A9" s="5">
        <v>1</v>
      </c>
      <c r="B9" s="5"/>
      <c r="C9" s="5"/>
      <c r="D9" s="5"/>
      <c r="F9" s="6" t="s">
        <v>12</v>
      </c>
      <c r="G9" s="7"/>
      <c r="H9" s="7"/>
      <c r="I9" s="7"/>
      <c r="J9" s="7">
        <f>SUMIF(N10:N774,"=3",J10:J774)</f>
        <v>0</v>
      </c>
      <c r="K9" s="7">
        <f>SUMIF(N10:N774,"=3",K10:K774)</f>
        <v>0</v>
      </c>
      <c r="L9" s="7"/>
      <c r="M9" s="7"/>
      <c r="N9" s="1" t="s">
        <v>13</v>
      </c>
      <c r="O9" s="1" t="s">
        <v>14</v>
      </c>
    </row>
    <row r="10" spans="1:15" ht="11.25" customHeight="1">
      <c r="A10">
        <v>1</v>
      </c>
      <c r="F10" s="8" t="s">
        <v>15</v>
      </c>
      <c r="G10" s="9"/>
      <c r="H10" s="10"/>
      <c r="I10" s="10"/>
      <c r="J10" s="10"/>
      <c r="K10" s="10"/>
      <c r="L10" s="10"/>
      <c r="M10" s="10"/>
      <c r="N10" t="s">
        <v>16</v>
      </c>
    </row>
    <row r="11" spans="1:15" ht="14.25" customHeight="1">
      <c r="A11" s="4">
        <v>1</v>
      </c>
      <c r="B11" s="4"/>
      <c r="C11" s="4"/>
      <c r="D11" s="4"/>
      <c r="F11" s="11" t="s">
        <v>17</v>
      </c>
      <c r="G11" s="12"/>
      <c r="H11" s="13"/>
      <c r="I11" s="13"/>
      <c r="J11" s="13">
        <f>SUMIF(N12:N12,"=4",J12:J12)</f>
        <v>0</v>
      </c>
      <c r="K11" s="13">
        <f>SUMIF(N12:N12,"=4",K12:K12)</f>
        <v>0</v>
      </c>
      <c r="L11" s="13"/>
      <c r="M11" s="13"/>
      <c r="N11" t="s">
        <v>18</v>
      </c>
      <c r="O11" t="s">
        <v>19</v>
      </c>
    </row>
    <row r="12" spans="1:15" ht="14.25" customHeight="1">
      <c r="A12" s="4">
        <v>1</v>
      </c>
      <c r="B12" s="4"/>
      <c r="C12" s="4"/>
      <c r="D12" s="4"/>
      <c r="F12" s="11" t="s">
        <v>20</v>
      </c>
      <c r="G12" s="12"/>
      <c r="H12" s="13"/>
      <c r="I12" s="13"/>
      <c r="J12" s="13">
        <f>SUMIF(N13:N96,"=5",J13:J96)</f>
        <v>0</v>
      </c>
      <c r="K12" s="13">
        <f>SUMIF(N13:N96,"=5",K13:K96)</f>
        <v>0</v>
      </c>
      <c r="L12" s="13"/>
      <c r="M12" s="13"/>
      <c r="N12" t="s">
        <v>21</v>
      </c>
      <c r="O12" t="s">
        <v>22</v>
      </c>
    </row>
    <row r="13" spans="1:15" ht="14.25" customHeight="1">
      <c r="A13" s="4">
        <v>1</v>
      </c>
      <c r="B13" s="4"/>
      <c r="C13" s="4"/>
      <c r="D13" s="4"/>
      <c r="F13" s="11" t="s">
        <v>23</v>
      </c>
      <c r="G13" s="12"/>
      <c r="H13" s="13"/>
      <c r="I13" s="13"/>
      <c r="J13" s="13">
        <f>SUMIF(N14:N63,"=6",J14:J63)</f>
        <v>0</v>
      </c>
      <c r="K13" s="13">
        <f>SUMIF(N14:N63,"=6",K14:K63)</f>
        <v>0</v>
      </c>
      <c r="L13" s="13"/>
      <c r="M13" s="13"/>
      <c r="N13" t="s">
        <v>24</v>
      </c>
      <c r="O13" t="s">
        <v>25</v>
      </c>
    </row>
    <row r="14" spans="1:15" ht="11.25" customHeight="1">
      <c r="A14" s="4">
        <v>1</v>
      </c>
      <c r="B14" s="4"/>
      <c r="C14" s="4"/>
      <c r="D14" s="4"/>
      <c r="F14" s="14" t="s">
        <v>26</v>
      </c>
      <c r="G14" s="36">
        <f>G15</f>
        <v>1607.7</v>
      </c>
      <c r="H14" s="36">
        <f>H15</f>
        <v>1607.7</v>
      </c>
      <c r="I14" s="15">
        <f>I15</f>
        <v>0</v>
      </c>
      <c r="J14" s="15">
        <f>SUM(J15:J23)</f>
        <v>0</v>
      </c>
      <c r="K14" s="15">
        <f>SUM(K15:K23)</f>
        <v>0</v>
      </c>
      <c r="L14" s="15"/>
      <c r="M14" s="15"/>
      <c r="N14" t="s">
        <v>27</v>
      </c>
      <c r="O14" t="s">
        <v>28</v>
      </c>
    </row>
    <row r="15" spans="1:15" ht="12" customHeight="1">
      <c r="A15" s="4" t="s">
        <v>29</v>
      </c>
      <c r="B15" s="4" t="s">
        <v>30</v>
      </c>
      <c r="C15" s="4" t="s">
        <v>31</v>
      </c>
      <c r="D15" s="4" t="s">
        <v>32</v>
      </c>
      <c r="F15" s="16" t="s">
        <v>33</v>
      </c>
      <c r="G15" s="17">
        <v>1607.7</v>
      </c>
      <c r="H15" s="18">
        <v>1607.7</v>
      </c>
      <c r="I15" s="19"/>
      <c r="J15" s="37">
        <v>0</v>
      </c>
      <c r="K15" s="20">
        <f>G15*J15</f>
        <v>0</v>
      </c>
      <c r="L15" s="21">
        <v>1</v>
      </c>
      <c r="M15" s="35" t="s">
        <v>34</v>
      </c>
      <c r="N15" t="s">
        <v>35</v>
      </c>
      <c r="O15" t="s">
        <v>36</v>
      </c>
    </row>
    <row r="16" spans="1:15" ht="12" customHeight="1">
      <c r="A16" s="4" t="s">
        <v>29</v>
      </c>
      <c r="B16" s="4" t="s">
        <v>30</v>
      </c>
      <c r="C16" s="4" t="s">
        <v>31</v>
      </c>
      <c r="D16" s="4" t="s">
        <v>37</v>
      </c>
      <c r="F16" s="16" t="s">
        <v>38</v>
      </c>
      <c r="G16" s="17">
        <v>1607.7</v>
      </c>
      <c r="H16" s="18">
        <v>1607.7</v>
      </c>
      <c r="I16" s="19"/>
      <c r="J16" s="37">
        <v>0</v>
      </c>
      <c r="K16" s="20">
        <f>G16*J16</f>
        <v>0</v>
      </c>
      <c r="L16" s="21">
        <v>3</v>
      </c>
      <c r="M16" s="35"/>
      <c r="N16" t="s">
        <v>35</v>
      </c>
      <c r="O16" t="s">
        <v>36</v>
      </c>
    </row>
    <row r="17" spans="1:15" ht="12" customHeight="1">
      <c r="A17" s="4" t="s">
        <v>29</v>
      </c>
      <c r="B17" s="4" t="s">
        <v>30</v>
      </c>
      <c r="C17" s="4" t="s">
        <v>31</v>
      </c>
      <c r="D17" s="4" t="s">
        <v>39</v>
      </c>
      <c r="F17" s="16" t="s">
        <v>40</v>
      </c>
      <c r="G17" s="17">
        <v>1607.7</v>
      </c>
      <c r="H17" s="18">
        <v>1607.7</v>
      </c>
      <c r="I17" s="19"/>
      <c r="J17" s="37">
        <v>0</v>
      </c>
      <c r="K17" s="20">
        <f>G17*J17</f>
        <v>0</v>
      </c>
      <c r="L17" s="21">
        <v>2</v>
      </c>
      <c r="M17" s="35"/>
      <c r="N17" t="s">
        <v>35</v>
      </c>
      <c r="O17" t="s">
        <v>36</v>
      </c>
    </row>
    <row r="18" spans="1:15" ht="12" customHeight="1">
      <c r="A18" s="4" t="s">
        <v>29</v>
      </c>
      <c r="B18" s="4" t="s">
        <v>30</v>
      </c>
      <c r="C18" s="4" t="s">
        <v>31</v>
      </c>
      <c r="D18" s="4" t="s">
        <v>41</v>
      </c>
      <c r="F18" s="16" t="s">
        <v>42</v>
      </c>
      <c r="G18" s="17">
        <v>1607.7</v>
      </c>
      <c r="H18" s="18">
        <v>1607.7</v>
      </c>
      <c r="I18" s="19"/>
      <c r="J18" s="37">
        <v>0</v>
      </c>
      <c r="K18" s="20">
        <f>G18*J18</f>
        <v>0</v>
      </c>
      <c r="L18" s="21">
        <v>2</v>
      </c>
      <c r="M18" s="35"/>
      <c r="N18" t="s">
        <v>35</v>
      </c>
      <c r="O18" t="s">
        <v>36</v>
      </c>
    </row>
    <row r="19" spans="1:15" ht="12" customHeight="1">
      <c r="A19" s="4">
        <v>1</v>
      </c>
      <c r="B19" s="4"/>
      <c r="C19" s="4"/>
      <c r="D19" s="4"/>
      <c r="E19" s="4"/>
      <c r="F19" s="4"/>
      <c r="G19" s="20"/>
      <c r="H19" s="20"/>
      <c r="I19" s="20"/>
      <c r="J19" s="20"/>
      <c r="K19" s="20"/>
      <c r="L19" s="20"/>
      <c r="M19" s="35"/>
      <c r="O19" t="s">
        <v>36</v>
      </c>
    </row>
    <row r="20" spans="1:15" ht="12" customHeight="1">
      <c r="A20" s="4">
        <v>1</v>
      </c>
      <c r="B20" s="4"/>
      <c r="C20" s="4"/>
      <c r="D20" s="4"/>
      <c r="E20" s="4"/>
      <c r="F20" s="4"/>
      <c r="G20" s="20"/>
      <c r="H20" s="20"/>
      <c r="I20" s="20"/>
      <c r="J20" s="20"/>
      <c r="K20" s="20"/>
      <c r="L20" s="20"/>
      <c r="M20" s="35"/>
      <c r="O20" t="s">
        <v>36</v>
      </c>
    </row>
    <row r="21" spans="1:15" ht="12" customHeight="1">
      <c r="A21" s="4">
        <v>1</v>
      </c>
      <c r="B21" s="4"/>
      <c r="C21" s="4"/>
      <c r="D21" s="4"/>
      <c r="E21" s="4"/>
      <c r="F21" s="4"/>
      <c r="G21" s="20"/>
      <c r="H21" s="20"/>
      <c r="I21" s="20"/>
      <c r="J21" s="20"/>
      <c r="K21" s="20"/>
      <c r="L21" s="20"/>
      <c r="M21" s="35"/>
      <c r="O21" t="s">
        <v>36</v>
      </c>
    </row>
    <row r="22" spans="1:15" ht="12" customHeight="1">
      <c r="A22" s="4">
        <v>1</v>
      </c>
      <c r="B22" s="4"/>
      <c r="C22" s="4"/>
      <c r="D22" s="4"/>
      <c r="E22" s="4"/>
      <c r="F22" s="4"/>
      <c r="G22" s="20"/>
      <c r="H22" s="20"/>
      <c r="I22" s="20"/>
      <c r="J22" s="20"/>
      <c r="K22" s="20"/>
      <c r="L22" s="20"/>
      <c r="M22" s="35"/>
      <c r="O22" t="s">
        <v>36</v>
      </c>
    </row>
    <row r="23" spans="1:15" ht="12" customHeight="1">
      <c r="A23" s="4">
        <v>1</v>
      </c>
      <c r="B23" s="4"/>
      <c r="C23" s="4"/>
      <c r="D23" s="4"/>
      <c r="E23" s="4"/>
      <c r="F23" s="4"/>
      <c r="G23" s="20"/>
      <c r="H23" s="20"/>
      <c r="I23" s="20"/>
      <c r="J23" s="20"/>
      <c r="K23" s="20"/>
      <c r="L23" s="20"/>
      <c r="M23" s="35"/>
      <c r="O23" t="s">
        <v>36</v>
      </c>
    </row>
    <row r="24" spans="1:15" ht="11.25" customHeight="1">
      <c r="A24" s="4">
        <v>1</v>
      </c>
      <c r="B24" s="4"/>
      <c r="C24" s="4"/>
      <c r="D24" s="4"/>
      <c r="F24" s="14" t="s">
        <v>43</v>
      </c>
      <c r="G24" s="38">
        <f>G25</f>
        <v>1155.06</v>
      </c>
      <c r="H24" s="38">
        <f>H25</f>
        <v>1155.06</v>
      </c>
      <c r="I24" s="15">
        <f>I25</f>
        <v>0</v>
      </c>
      <c r="J24" s="15">
        <f>SUM(J25:J33)</f>
        <v>0</v>
      </c>
      <c r="K24" s="15">
        <f>SUM(K25:K33)</f>
        <v>0</v>
      </c>
      <c r="L24" s="15"/>
      <c r="M24" s="15"/>
      <c r="N24" t="s">
        <v>27</v>
      </c>
      <c r="O24" t="s">
        <v>28</v>
      </c>
    </row>
    <row r="25" spans="1:15" ht="11.25" customHeight="1">
      <c r="A25" s="4" t="s">
        <v>44</v>
      </c>
      <c r="B25" s="4" t="s">
        <v>45</v>
      </c>
      <c r="C25" s="4" t="s">
        <v>46</v>
      </c>
      <c r="D25" s="4" t="s">
        <v>47</v>
      </c>
      <c r="F25" s="16" t="s">
        <v>48</v>
      </c>
      <c r="G25" s="22">
        <v>1155.06</v>
      </c>
      <c r="H25" s="23">
        <v>1155.06</v>
      </c>
      <c r="I25" s="19"/>
      <c r="J25" s="37">
        <v>0</v>
      </c>
      <c r="K25" s="20">
        <f>G25*J25</f>
        <v>0</v>
      </c>
      <c r="L25" s="21">
        <v>2</v>
      </c>
      <c r="M25" s="35" t="s">
        <v>49</v>
      </c>
      <c r="N25" t="s">
        <v>35</v>
      </c>
      <c r="O25" t="s">
        <v>36</v>
      </c>
    </row>
    <row r="26" spans="1:15" ht="11.25" customHeight="1">
      <c r="A26" s="4" t="s">
        <v>44</v>
      </c>
      <c r="B26" s="4" t="s">
        <v>45</v>
      </c>
      <c r="C26" s="4" t="s">
        <v>46</v>
      </c>
      <c r="D26" s="4" t="s">
        <v>32</v>
      </c>
      <c r="F26" s="16" t="s">
        <v>50</v>
      </c>
      <c r="G26" s="22">
        <v>1155.06</v>
      </c>
      <c r="H26" s="23">
        <v>1155.06</v>
      </c>
      <c r="I26" s="19"/>
      <c r="J26" s="37">
        <v>0</v>
      </c>
      <c r="K26" s="20">
        <f>G26*J26</f>
        <v>0</v>
      </c>
      <c r="L26" s="21">
        <v>3</v>
      </c>
      <c r="M26" s="35"/>
      <c r="N26" t="s">
        <v>35</v>
      </c>
      <c r="O26" t="s">
        <v>36</v>
      </c>
    </row>
    <row r="27" spans="1:15" ht="11.25" customHeight="1">
      <c r="A27" s="4" t="s">
        <v>44</v>
      </c>
      <c r="B27" s="4" t="s">
        <v>45</v>
      </c>
      <c r="C27" s="4" t="s">
        <v>46</v>
      </c>
      <c r="D27" s="4" t="s">
        <v>37</v>
      </c>
      <c r="F27" s="16" t="s">
        <v>51</v>
      </c>
      <c r="G27" s="22">
        <v>1155.06</v>
      </c>
      <c r="H27" s="23">
        <v>1155.06</v>
      </c>
      <c r="I27" s="19"/>
      <c r="J27" s="37">
        <v>0</v>
      </c>
      <c r="K27" s="20">
        <f>G27*J27</f>
        <v>0</v>
      </c>
      <c r="L27" s="21">
        <v>3</v>
      </c>
      <c r="M27" s="35"/>
      <c r="N27" t="s">
        <v>35</v>
      </c>
      <c r="O27" t="s">
        <v>36</v>
      </c>
    </row>
    <row r="28" spans="1:15" ht="11.25" customHeight="1">
      <c r="A28" s="4" t="s">
        <v>44</v>
      </c>
      <c r="B28" s="4" t="s">
        <v>45</v>
      </c>
      <c r="C28" s="4" t="s">
        <v>46</v>
      </c>
      <c r="D28" s="4" t="s">
        <v>39</v>
      </c>
      <c r="F28" s="16" t="s">
        <v>52</v>
      </c>
      <c r="G28" s="22">
        <v>1155.06</v>
      </c>
      <c r="H28" s="23">
        <v>1155.06</v>
      </c>
      <c r="I28" s="19"/>
      <c r="J28" s="37">
        <v>0</v>
      </c>
      <c r="K28" s="20">
        <f>G28*J28</f>
        <v>0</v>
      </c>
      <c r="L28" s="21">
        <v>3</v>
      </c>
      <c r="M28" s="35"/>
      <c r="N28" t="s">
        <v>35</v>
      </c>
      <c r="O28" t="s">
        <v>36</v>
      </c>
    </row>
    <row r="29" spans="1:15" ht="11.25" customHeight="1">
      <c r="A29" s="4" t="s">
        <v>44</v>
      </c>
      <c r="B29" s="4" t="s">
        <v>45</v>
      </c>
      <c r="C29" s="4" t="s">
        <v>46</v>
      </c>
      <c r="D29" s="4" t="s">
        <v>41</v>
      </c>
      <c r="F29" s="16" t="s">
        <v>53</v>
      </c>
      <c r="G29" s="22">
        <v>1155.06</v>
      </c>
      <c r="H29" s="23">
        <v>1155.06</v>
      </c>
      <c r="I29" s="19"/>
      <c r="J29" s="37">
        <v>0</v>
      </c>
      <c r="K29" s="20">
        <f>G29*J29</f>
        <v>0</v>
      </c>
      <c r="L29" s="21">
        <v>2</v>
      </c>
      <c r="M29" s="35"/>
      <c r="N29" t="s">
        <v>35</v>
      </c>
      <c r="O29" t="s">
        <v>36</v>
      </c>
    </row>
    <row r="30" spans="1:15" ht="10.5" customHeight="1">
      <c r="A30" s="4">
        <v>1</v>
      </c>
      <c r="B30" s="4"/>
      <c r="C30" s="4"/>
      <c r="D30" s="4"/>
      <c r="E30" s="4"/>
      <c r="F30" s="4"/>
      <c r="G30" s="20"/>
      <c r="H30" s="20"/>
      <c r="I30" s="20"/>
      <c r="J30" s="20"/>
      <c r="K30" s="20"/>
      <c r="L30" s="20"/>
      <c r="M30" s="35"/>
      <c r="O30" t="s">
        <v>36</v>
      </c>
    </row>
    <row r="31" spans="1:15" ht="10.5" customHeight="1">
      <c r="A31" s="4">
        <v>1</v>
      </c>
      <c r="B31" s="4"/>
      <c r="C31" s="4"/>
      <c r="D31" s="4"/>
      <c r="E31" s="4"/>
      <c r="F31" s="4"/>
      <c r="G31" s="20"/>
      <c r="H31" s="20"/>
      <c r="I31" s="20"/>
      <c r="J31" s="20"/>
      <c r="K31" s="20"/>
      <c r="L31" s="20"/>
      <c r="M31" s="35"/>
      <c r="O31" t="s">
        <v>36</v>
      </c>
    </row>
    <row r="32" spans="1:15" ht="10.5" customHeight="1">
      <c r="A32" s="4">
        <v>1</v>
      </c>
      <c r="B32" s="4"/>
      <c r="C32" s="4"/>
      <c r="D32" s="4"/>
      <c r="E32" s="4"/>
      <c r="F32" s="4"/>
      <c r="G32" s="20"/>
      <c r="H32" s="20"/>
      <c r="I32" s="20"/>
      <c r="J32" s="20"/>
      <c r="K32" s="20"/>
      <c r="L32" s="20"/>
      <c r="M32" s="35"/>
      <c r="O32" t="s">
        <v>36</v>
      </c>
    </row>
    <row r="33" spans="1:15" ht="10.5" customHeight="1">
      <c r="A33" s="4">
        <v>1</v>
      </c>
      <c r="B33" s="4"/>
      <c r="C33" s="4"/>
      <c r="D33" s="4"/>
      <c r="E33" s="4"/>
      <c r="F33" s="4"/>
      <c r="G33" s="20"/>
      <c r="H33" s="20"/>
      <c r="I33" s="20"/>
      <c r="J33" s="20"/>
      <c r="K33" s="20"/>
      <c r="L33" s="20"/>
      <c r="M33" s="35"/>
      <c r="O33" t="s">
        <v>36</v>
      </c>
    </row>
    <row r="34" spans="1:15" ht="11.25" customHeight="1">
      <c r="A34" s="4">
        <v>1</v>
      </c>
      <c r="B34" s="4"/>
      <c r="C34" s="4"/>
      <c r="D34" s="4"/>
      <c r="F34" s="14" t="s">
        <v>54</v>
      </c>
      <c r="G34" s="36">
        <f>G35</f>
        <v>1262.7</v>
      </c>
      <c r="H34" s="36">
        <f>H35</f>
        <v>1262.7</v>
      </c>
      <c r="I34" s="15">
        <f>I35</f>
        <v>0</v>
      </c>
      <c r="J34" s="15">
        <f>SUM(J35:J43)</f>
        <v>0</v>
      </c>
      <c r="K34" s="15">
        <f>SUM(K35:K43)</f>
        <v>0</v>
      </c>
      <c r="L34" s="15"/>
      <c r="M34" s="15"/>
      <c r="N34" t="s">
        <v>27</v>
      </c>
      <c r="O34" t="s">
        <v>28</v>
      </c>
    </row>
    <row r="35" spans="1:15" ht="11.25" customHeight="1">
      <c r="A35" s="4" t="s">
        <v>55</v>
      </c>
      <c r="B35" s="4" t="s">
        <v>56</v>
      </c>
      <c r="C35" s="4" t="s">
        <v>46</v>
      </c>
      <c r="D35" s="4" t="s">
        <v>47</v>
      </c>
      <c r="F35" s="16" t="s">
        <v>57</v>
      </c>
      <c r="G35" s="17">
        <v>1262.7</v>
      </c>
      <c r="H35" s="18">
        <v>1262.7</v>
      </c>
      <c r="I35" s="19"/>
      <c r="J35" s="37">
        <v>0</v>
      </c>
      <c r="K35" s="20">
        <f>G35*J35</f>
        <v>0</v>
      </c>
      <c r="L35" s="21">
        <v>2</v>
      </c>
      <c r="M35" s="35" t="s">
        <v>58</v>
      </c>
      <c r="N35" t="s">
        <v>35</v>
      </c>
      <c r="O35" t="s">
        <v>36</v>
      </c>
    </row>
    <row r="36" spans="1:15" ht="11.25" customHeight="1">
      <c r="A36" s="4" t="s">
        <v>55</v>
      </c>
      <c r="B36" s="4" t="s">
        <v>56</v>
      </c>
      <c r="C36" s="4" t="s">
        <v>46</v>
      </c>
      <c r="D36" s="4" t="s">
        <v>32</v>
      </c>
      <c r="F36" s="16" t="s">
        <v>59</v>
      </c>
      <c r="G36" s="17">
        <v>1262.7</v>
      </c>
      <c r="H36" s="18">
        <v>1262.7</v>
      </c>
      <c r="I36" s="19"/>
      <c r="J36" s="37">
        <v>0</v>
      </c>
      <c r="K36" s="20">
        <f>G36*J36</f>
        <v>0</v>
      </c>
      <c r="L36" s="21">
        <v>1</v>
      </c>
      <c r="M36" s="35"/>
      <c r="N36" t="s">
        <v>35</v>
      </c>
      <c r="O36" t="s">
        <v>36</v>
      </c>
    </row>
    <row r="37" spans="1:15" ht="11.25" customHeight="1">
      <c r="A37" s="4" t="s">
        <v>55</v>
      </c>
      <c r="B37" s="4" t="s">
        <v>56</v>
      </c>
      <c r="C37" s="4" t="s">
        <v>31</v>
      </c>
      <c r="D37" s="4" t="s">
        <v>32</v>
      </c>
      <c r="F37" s="16" t="s">
        <v>60</v>
      </c>
      <c r="G37" s="17">
        <v>1262.7</v>
      </c>
      <c r="H37" s="18">
        <v>1262.7</v>
      </c>
      <c r="I37" s="19"/>
      <c r="J37" s="37">
        <v>0</v>
      </c>
      <c r="K37" s="20">
        <f>G37*J37</f>
        <v>0</v>
      </c>
      <c r="L37" s="21">
        <v>2</v>
      </c>
      <c r="M37" s="35"/>
      <c r="N37" t="s">
        <v>35</v>
      </c>
      <c r="O37" t="s">
        <v>36</v>
      </c>
    </row>
    <row r="38" spans="1:15" ht="11.25" customHeight="1">
      <c r="A38" s="4" t="s">
        <v>55</v>
      </c>
      <c r="B38" s="4" t="s">
        <v>56</v>
      </c>
      <c r="C38" s="4" t="s">
        <v>46</v>
      </c>
      <c r="D38" s="4" t="s">
        <v>37</v>
      </c>
      <c r="F38" s="16" t="s">
        <v>61</v>
      </c>
      <c r="G38" s="17">
        <v>1262.7</v>
      </c>
      <c r="H38" s="18">
        <v>1262.7</v>
      </c>
      <c r="I38" s="19"/>
      <c r="J38" s="37">
        <v>0</v>
      </c>
      <c r="K38" s="20">
        <f>G38*J38</f>
        <v>0</v>
      </c>
      <c r="L38" s="21">
        <v>2</v>
      </c>
      <c r="M38" s="35"/>
      <c r="N38" t="s">
        <v>35</v>
      </c>
      <c r="O38" t="s">
        <v>36</v>
      </c>
    </row>
    <row r="39" spans="1:15" ht="11.25" customHeight="1">
      <c r="A39" s="4" t="s">
        <v>55</v>
      </c>
      <c r="B39" s="4" t="s">
        <v>56</v>
      </c>
      <c r="C39" s="4" t="s">
        <v>31</v>
      </c>
      <c r="D39" s="4" t="s">
        <v>37</v>
      </c>
      <c r="F39" s="16" t="s">
        <v>62</v>
      </c>
      <c r="G39" s="17">
        <v>1262.7</v>
      </c>
      <c r="H39" s="18">
        <v>1262.7</v>
      </c>
      <c r="I39" s="19"/>
      <c r="J39" s="37">
        <v>0</v>
      </c>
      <c r="K39" s="20">
        <f>G39*J39</f>
        <v>0</v>
      </c>
      <c r="L39" s="21">
        <v>3</v>
      </c>
      <c r="M39" s="35"/>
      <c r="N39" t="s">
        <v>35</v>
      </c>
      <c r="O39" t="s">
        <v>36</v>
      </c>
    </row>
    <row r="40" spans="1:15" ht="11.25" customHeight="1">
      <c r="A40" s="4" t="s">
        <v>55</v>
      </c>
      <c r="B40" s="4" t="s">
        <v>56</v>
      </c>
      <c r="C40" s="4" t="s">
        <v>46</v>
      </c>
      <c r="D40" s="4" t="s">
        <v>39</v>
      </c>
      <c r="F40" s="16" t="s">
        <v>63</v>
      </c>
      <c r="G40" s="17">
        <v>1262.7</v>
      </c>
      <c r="H40" s="18">
        <v>1262.7</v>
      </c>
      <c r="I40" s="19"/>
      <c r="J40" s="37">
        <v>0</v>
      </c>
      <c r="K40" s="20">
        <f>G40*J40</f>
        <v>0</v>
      </c>
      <c r="L40" s="21">
        <v>3</v>
      </c>
      <c r="M40" s="35"/>
      <c r="N40" t="s">
        <v>35</v>
      </c>
      <c r="O40" t="s">
        <v>36</v>
      </c>
    </row>
    <row r="41" spans="1:15" ht="11.25" customHeight="1">
      <c r="A41" s="4" t="s">
        <v>55</v>
      </c>
      <c r="B41" s="4" t="s">
        <v>56</v>
      </c>
      <c r="C41" s="4" t="s">
        <v>31</v>
      </c>
      <c r="D41" s="4" t="s">
        <v>39</v>
      </c>
      <c r="F41" s="16" t="s">
        <v>64</v>
      </c>
      <c r="G41" s="17">
        <v>1262.7</v>
      </c>
      <c r="H41" s="18">
        <v>1262.7</v>
      </c>
      <c r="I41" s="19"/>
      <c r="J41" s="37">
        <v>0</v>
      </c>
      <c r="K41" s="20">
        <f>G41*J41</f>
        <v>0</v>
      </c>
      <c r="L41" s="21">
        <v>3</v>
      </c>
      <c r="M41" s="35"/>
      <c r="N41" t="s">
        <v>35</v>
      </c>
      <c r="O41" t="s">
        <v>36</v>
      </c>
    </row>
    <row r="42" spans="1:15" ht="11.25" customHeight="1">
      <c r="A42" s="4" t="s">
        <v>55</v>
      </c>
      <c r="B42" s="4" t="s">
        <v>56</v>
      </c>
      <c r="C42" s="4" t="s">
        <v>46</v>
      </c>
      <c r="D42" s="4" t="s">
        <v>41</v>
      </c>
      <c r="F42" s="16" t="s">
        <v>65</v>
      </c>
      <c r="G42" s="17">
        <v>1262.7</v>
      </c>
      <c r="H42" s="18">
        <v>1262.7</v>
      </c>
      <c r="I42" s="19"/>
      <c r="J42" s="37">
        <v>0</v>
      </c>
      <c r="K42" s="20">
        <f>G42*J42</f>
        <v>0</v>
      </c>
      <c r="L42" s="21">
        <v>2</v>
      </c>
      <c r="M42" s="35"/>
      <c r="N42" t="s">
        <v>35</v>
      </c>
      <c r="O42" t="s">
        <v>36</v>
      </c>
    </row>
    <row r="43" spans="1:15" ht="11.25" customHeight="1">
      <c r="A43" s="4" t="s">
        <v>55</v>
      </c>
      <c r="B43" s="4" t="s">
        <v>56</v>
      </c>
      <c r="C43" s="4" t="s">
        <v>31</v>
      </c>
      <c r="D43" s="4" t="s">
        <v>41</v>
      </c>
      <c r="F43" s="16" t="s">
        <v>66</v>
      </c>
      <c r="G43" s="17">
        <v>1262.7</v>
      </c>
      <c r="H43" s="18">
        <v>1262.7</v>
      </c>
      <c r="I43" s="19"/>
      <c r="J43" s="37">
        <v>0</v>
      </c>
      <c r="K43" s="20">
        <f>G43*J43</f>
        <v>0</v>
      </c>
      <c r="L43" s="21">
        <v>1</v>
      </c>
      <c r="M43" s="35"/>
      <c r="N43" t="s">
        <v>35</v>
      </c>
      <c r="O43" t="s">
        <v>36</v>
      </c>
    </row>
    <row r="44" spans="1:15" ht="11.25" customHeight="1">
      <c r="A44" s="4">
        <v>1</v>
      </c>
      <c r="B44" s="4"/>
      <c r="C44" s="4"/>
      <c r="D44" s="4"/>
      <c r="F44" s="24" t="s">
        <v>67</v>
      </c>
      <c r="G44" s="36">
        <f>G45</f>
        <v>1214.4000000000001</v>
      </c>
      <c r="H44" s="36">
        <f>H45</f>
        <v>1214.4000000000001</v>
      </c>
      <c r="I44" s="15">
        <f>I45</f>
        <v>0</v>
      </c>
      <c r="J44" s="15">
        <f>SUM(J45:J53)</f>
        <v>0</v>
      </c>
      <c r="K44" s="15">
        <f>SUM(K45:K53)</f>
        <v>0</v>
      </c>
      <c r="L44" s="15"/>
      <c r="M44" s="15"/>
      <c r="N44" t="s">
        <v>27</v>
      </c>
      <c r="O44" t="s">
        <v>28</v>
      </c>
    </row>
    <row r="45" spans="1:15" ht="11.25" customHeight="1">
      <c r="A45" s="4" t="s">
        <v>68</v>
      </c>
      <c r="B45" s="4" t="s">
        <v>69</v>
      </c>
      <c r="C45" s="4" t="s">
        <v>70</v>
      </c>
      <c r="D45" s="4" t="s">
        <v>47</v>
      </c>
      <c r="F45" s="25" t="s">
        <v>71</v>
      </c>
      <c r="G45" s="17">
        <v>1214.4000000000001</v>
      </c>
      <c r="H45" s="18">
        <v>1214.4000000000001</v>
      </c>
      <c r="I45" s="19"/>
      <c r="J45" s="37">
        <v>0</v>
      </c>
      <c r="K45" s="20">
        <f>G45*J45</f>
        <v>0</v>
      </c>
      <c r="L45" s="21">
        <v>1</v>
      </c>
      <c r="M45" s="35" t="s">
        <v>72</v>
      </c>
      <c r="N45" t="s">
        <v>35</v>
      </c>
      <c r="O45" t="s">
        <v>36</v>
      </c>
    </row>
    <row r="46" spans="1:15" ht="11.25" customHeight="1">
      <c r="A46" s="4" t="s">
        <v>68</v>
      </c>
      <c r="B46" s="4" t="s">
        <v>69</v>
      </c>
      <c r="C46" s="4" t="s">
        <v>70</v>
      </c>
      <c r="D46" s="4" t="s">
        <v>37</v>
      </c>
      <c r="F46" s="25" t="s">
        <v>73</v>
      </c>
      <c r="G46" s="17">
        <v>1214.4000000000001</v>
      </c>
      <c r="H46" s="18">
        <v>1214.4000000000001</v>
      </c>
      <c r="I46" s="19"/>
      <c r="J46" s="37">
        <v>0</v>
      </c>
      <c r="K46" s="20">
        <f>G46*J46</f>
        <v>0</v>
      </c>
      <c r="L46" s="21">
        <v>3</v>
      </c>
      <c r="M46" s="35"/>
      <c r="N46" t="s">
        <v>35</v>
      </c>
      <c r="O46" t="s">
        <v>36</v>
      </c>
    </row>
    <row r="47" spans="1:15" ht="11.25" customHeight="1">
      <c r="A47" s="4" t="s">
        <v>68</v>
      </c>
      <c r="B47" s="4" t="s">
        <v>69</v>
      </c>
      <c r="C47" s="4" t="s">
        <v>70</v>
      </c>
      <c r="D47" s="4" t="s">
        <v>39</v>
      </c>
      <c r="F47" s="25" t="s">
        <v>74</v>
      </c>
      <c r="G47" s="17">
        <v>1214.4000000000001</v>
      </c>
      <c r="H47" s="18">
        <v>1214.4000000000001</v>
      </c>
      <c r="I47" s="19"/>
      <c r="J47" s="37">
        <v>0</v>
      </c>
      <c r="K47" s="20">
        <f>G47*J47</f>
        <v>0</v>
      </c>
      <c r="L47" s="21">
        <v>2</v>
      </c>
      <c r="M47" s="35"/>
      <c r="N47" t="s">
        <v>35</v>
      </c>
      <c r="O47" t="s">
        <v>36</v>
      </c>
    </row>
    <row r="48" spans="1:15" ht="11.25" customHeight="1">
      <c r="A48" s="4" t="s">
        <v>68</v>
      </c>
      <c r="B48" s="4" t="s">
        <v>69</v>
      </c>
      <c r="C48" s="4" t="s">
        <v>70</v>
      </c>
      <c r="D48" s="4" t="s">
        <v>41</v>
      </c>
      <c r="F48" s="25" t="s">
        <v>75</v>
      </c>
      <c r="G48" s="17">
        <v>1214.4000000000001</v>
      </c>
      <c r="H48" s="18">
        <v>1214.4000000000001</v>
      </c>
      <c r="I48" s="19"/>
      <c r="J48" s="37">
        <v>0</v>
      </c>
      <c r="K48" s="20">
        <f>G48*J48</f>
        <v>0</v>
      </c>
      <c r="L48" s="21">
        <v>1</v>
      </c>
      <c r="M48" s="35"/>
      <c r="N48" t="s">
        <v>35</v>
      </c>
      <c r="O48" t="s">
        <v>36</v>
      </c>
    </row>
    <row r="49" spans="1:15" ht="10.5" customHeight="1">
      <c r="A49" s="4">
        <v>1</v>
      </c>
      <c r="B49" s="4"/>
      <c r="C49" s="4"/>
      <c r="D49" s="4"/>
      <c r="E49" s="4"/>
      <c r="F49" s="4"/>
      <c r="G49" s="20"/>
      <c r="H49" s="20"/>
      <c r="I49" s="20"/>
      <c r="J49" s="20"/>
      <c r="K49" s="20"/>
      <c r="L49" s="20"/>
      <c r="M49" s="35"/>
      <c r="O49" t="s">
        <v>36</v>
      </c>
    </row>
    <row r="50" spans="1:15" ht="10.5" customHeight="1">
      <c r="A50" s="4">
        <v>1</v>
      </c>
      <c r="B50" s="4"/>
      <c r="C50" s="4"/>
      <c r="D50" s="4"/>
      <c r="E50" s="4"/>
      <c r="F50" s="4"/>
      <c r="G50" s="20"/>
      <c r="H50" s="20"/>
      <c r="I50" s="20"/>
      <c r="J50" s="20"/>
      <c r="K50" s="20"/>
      <c r="L50" s="20"/>
      <c r="M50" s="35"/>
      <c r="O50" t="s">
        <v>36</v>
      </c>
    </row>
    <row r="51" spans="1:15" ht="10.5" customHeight="1">
      <c r="A51" s="4">
        <v>1</v>
      </c>
      <c r="B51" s="4"/>
      <c r="C51" s="4"/>
      <c r="D51" s="4"/>
      <c r="E51" s="4"/>
      <c r="F51" s="4"/>
      <c r="G51" s="20"/>
      <c r="H51" s="20"/>
      <c r="I51" s="20"/>
      <c r="J51" s="20"/>
      <c r="K51" s="20"/>
      <c r="L51" s="20"/>
      <c r="M51" s="35"/>
      <c r="O51" t="s">
        <v>36</v>
      </c>
    </row>
    <row r="52" spans="1:15" ht="10.5" customHeight="1">
      <c r="A52" s="4">
        <v>1</v>
      </c>
      <c r="B52" s="4"/>
      <c r="C52" s="4"/>
      <c r="D52" s="4"/>
      <c r="E52" s="4"/>
      <c r="F52" s="4"/>
      <c r="G52" s="20"/>
      <c r="H52" s="20"/>
      <c r="I52" s="20"/>
      <c r="J52" s="20"/>
      <c r="K52" s="20"/>
      <c r="L52" s="20"/>
      <c r="M52" s="35"/>
      <c r="O52" t="s">
        <v>36</v>
      </c>
    </row>
    <row r="53" spans="1:15" ht="10.5" customHeight="1">
      <c r="A53" s="4">
        <v>1</v>
      </c>
      <c r="B53" s="4"/>
      <c r="C53" s="4"/>
      <c r="D53" s="4"/>
      <c r="E53" s="4"/>
      <c r="F53" s="4"/>
      <c r="G53" s="20"/>
      <c r="H53" s="20"/>
      <c r="I53" s="20"/>
      <c r="J53" s="20"/>
      <c r="K53" s="20"/>
      <c r="L53" s="20"/>
      <c r="M53" s="35"/>
      <c r="O53" t="s">
        <v>36</v>
      </c>
    </row>
    <row r="54" spans="1:15" ht="11.25" customHeight="1">
      <c r="A54" s="4">
        <v>1</v>
      </c>
      <c r="B54" s="4"/>
      <c r="C54" s="4"/>
      <c r="D54" s="4"/>
      <c r="F54" s="24" t="s">
        <v>76</v>
      </c>
      <c r="G54" s="38">
        <f>G55</f>
        <v>1857.48</v>
      </c>
      <c r="H54" s="38">
        <f>H55</f>
        <v>1857.48</v>
      </c>
      <c r="I54" s="15">
        <f>I55</f>
        <v>0</v>
      </c>
      <c r="J54" s="15">
        <f>SUM(J55:J63)</f>
        <v>0</v>
      </c>
      <c r="K54" s="15">
        <f>SUM(K55:K63)</f>
        <v>0</v>
      </c>
      <c r="L54" s="15"/>
      <c r="M54" s="15"/>
      <c r="N54" t="s">
        <v>27</v>
      </c>
      <c r="O54" t="s">
        <v>28</v>
      </c>
    </row>
    <row r="55" spans="1:15" ht="11.25" customHeight="1">
      <c r="A55" s="4" t="s">
        <v>77</v>
      </c>
      <c r="B55" s="4" t="s">
        <v>78</v>
      </c>
      <c r="C55" s="4" t="s">
        <v>79</v>
      </c>
      <c r="D55" s="4" t="s">
        <v>47</v>
      </c>
      <c r="F55" s="25" t="s">
        <v>80</v>
      </c>
      <c r="G55" s="22">
        <v>1857.48</v>
      </c>
      <c r="H55" s="23">
        <v>1857.48</v>
      </c>
      <c r="I55" s="19"/>
      <c r="J55" s="37">
        <v>0</v>
      </c>
      <c r="K55" s="20">
        <f>G55*J55</f>
        <v>0</v>
      </c>
      <c r="L55" s="21">
        <v>1</v>
      </c>
      <c r="M55" s="35" t="s">
        <v>81</v>
      </c>
      <c r="N55" t="s">
        <v>35</v>
      </c>
      <c r="O55" t="s">
        <v>36</v>
      </c>
    </row>
    <row r="56" spans="1:15" ht="10.5" customHeight="1">
      <c r="A56" s="4">
        <v>1</v>
      </c>
      <c r="B56" s="4"/>
      <c r="C56" s="4"/>
      <c r="D56" s="4"/>
      <c r="E56" s="4"/>
      <c r="F56" s="4"/>
      <c r="G56" s="20"/>
      <c r="H56" s="20"/>
      <c r="I56" s="20"/>
      <c r="J56" s="20"/>
      <c r="K56" s="20"/>
      <c r="L56" s="20"/>
      <c r="M56" s="35"/>
      <c r="O56" t="s">
        <v>36</v>
      </c>
    </row>
    <row r="57" spans="1:15" ht="10.5" customHeight="1">
      <c r="A57" s="4">
        <v>1</v>
      </c>
      <c r="B57" s="4"/>
      <c r="C57" s="4"/>
      <c r="D57" s="4"/>
      <c r="E57" s="4"/>
      <c r="F57" s="4"/>
      <c r="G57" s="20"/>
      <c r="H57" s="20"/>
      <c r="I57" s="20"/>
      <c r="J57" s="20"/>
      <c r="K57" s="20"/>
      <c r="L57" s="20"/>
      <c r="M57" s="35"/>
      <c r="O57" t="s">
        <v>36</v>
      </c>
    </row>
    <row r="58" spans="1:15" ht="10.5" customHeight="1">
      <c r="A58" s="4">
        <v>1</v>
      </c>
      <c r="B58" s="4"/>
      <c r="C58" s="4"/>
      <c r="D58" s="4"/>
      <c r="E58" s="4"/>
      <c r="F58" s="4"/>
      <c r="G58" s="20"/>
      <c r="H58" s="20"/>
      <c r="I58" s="20"/>
      <c r="J58" s="20"/>
      <c r="K58" s="20"/>
      <c r="L58" s="20"/>
      <c r="M58" s="35"/>
      <c r="O58" t="s">
        <v>36</v>
      </c>
    </row>
    <row r="59" spans="1:15" ht="10.5" customHeight="1">
      <c r="A59" s="4">
        <v>1</v>
      </c>
      <c r="B59" s="4"/>
      <c r="C59" s="4"/>
      <c r="D59" s="4"/>
      <c r="E59" s="4"/>
      <c r="F59" s="4"/>
      <c r="G59" s="20"/>
      <c r="H59" s="20"/>
      <c r="I59" s="20"/>
      <c r="J59" s="20"/>
      <c r="K59" s="20"/>
      <c r="L59" s="20"/>
      <c r="M59" s="35"/>
      <c r="O59" t="s">
        <v>36</v>
      </c>
    </row>
    <row r="60" spans="1:15" ht="10.5" customHeight="1">
      <c r="A60" s="4">
        <v>1</v>
      </c>
      <c r="B60" s="4"/>
      <c r="C60" s="4"/>
      <c r="D60" s="4"/>
      <c r="E60" s="4"/>
      <c r="F60" s="4"/>
      <c r="G60" s="20"/>
      <c r="H60" s="20"/>
      <c r="I60" s="20"/>
      <c r="J60" s="20"/>
      <c r="K60" s="20"/>
      <c r="L60" s="20"/>
      <c r="M60" s="35"/>
      <c r="O60" t="s">
        <v>36</v>
      </c>
    </row>
    <row r="61" spans="1:15" ht="10.5" customHeight="1">
      <c r="A61" s="4">
        <v>1</v>
      </c>
      <c r="B61" s="4"/>
      <c r="C61" s="4"/>
      <c r="D61" s="4"/>
      <c r="E61" s="4"/>
      <c r="F61" s="4"/>
      <c r="G61" s="20"/>
      <c r="H61" s="20"/>
      <c r="I61" s="20"/>
      <c r="J61" s="20"/>
      <c r="K61" s="20"/>
      <c r="L61" s="20"/>
      <c r="M61" s="35"/>
      <c r="O61" t="s">
        <v>36</v>
      </c>
    </row>
    <row r="62" spans="1:15" ht="10.5" customHeight="1">
      <c r="A62" s="4">
        <v>1</v>
      </c>
      <c r="B62" s="4"/>
      <c r="C62" s="4"/>
      <c r="D62" s="4"/>
      <c r="E62" s="4"/>
      <c r="F62" s="4"/>
      <c r="G62" s="20"/>
      <c r="H62" s="20"/>
      <c r="I62" s="20"/>
      <c r="J62" s="20"/>
      <c r="K62" s="20"/>
      <c r="L62" s="20"/>
      <c r="M62" s="35"/>
      <c r="O62" t="s">
        <v>36</v>
      </c>
    </row>
    <row r="63" spans="1:15" ht="10.5" customHeight="1">
      <c r="A63" s="4">
        <v>1</v>
      </c>
      <c r="B63" s="4"/>
      <c r="C63" s="4"/>
      <c r="D63" s="4"/>
      <c r="E63" s="4"/>
      <c r="F63" s="4"/>
      <c r="G63" s="20"/>
      <c r="H63" s="20"/>
      <c r="I63" s="20"/>
      <c r="J63" s="20"/>
      <c r="K63" s="20"/>
      <c r="L63" s="20"/>
      <c r="M63" s="35"/>
      <c r="O63" t="s">
        <v>36</v>
      </c>
    </row>
    <row r="64" spans="1:15" ht="14.25" customHeight="1">
      <c r="A64" s="4">
        <v>1</v>
      </c>
      <c r="B64" s="4"/>
      <c r="C64" s="4"/>
      <c r="D64" s="4"/>
      <c r="F64" s="11" t="s">
        <v>82</v>
      </c>
      <c r="G64" s="12"/>
      <c r="H64" s="13"/>
      <c r="I64" s="13"/>
      <c r="J64" s="13">
        <f>SUMIF(N65:N84,"=6",J65:J84)</f>
        <v>0</v>
      </c>
      <c r="K64" s="13">
        <f>SUMIF(N65:N84,"=6",K65:K84)</f>
        <v>0</v>
      </c>
      <c r="L64" s="13"/>
      <c r="M64" s="13"/>
      <c r="N64" t="s">
        <v>24</v>
      </c>
      <c r="O64" t="s">
        <v>83</v>
      </c>
    </row>
    <row r="65" spans="1:15" ht="11.25" customHeight="1">
      <c r="A65" s="4">
        <v>1</v>
      </c>
      <c r="B65" s="4"/>
      <c r="C65" s="4"/>
      <c r="D65" s="4"/>
      <c r="F65" s="24" t="s">
        <v>84</v>
      </c>
      <c r="G65" s="38">
        <f>G66</f>
        <v>3750.84</v>
      </c>
      <c r="H65" s="38">
        <f>H66</f>
        <v>3750.84</v>
      </c>
      <c r="I65" s="15">
        <f>I66</f>
        <v>0</v>
      </c>
      <c r="J65" s="15">
        <f>SUM(J66:J74)</f>
        <v>0</v>
      </c>
      <c r="K65" s="15">
        <f>SUM(K66:K74)</f>
        <v>0</v>
      </c>
      <c r="L65" s="15"/>
      <c r="M65" s="15"/>
      <c r="N65" t="s">
        <v>27</v>
      </c>
      <c r="O65" t="s">
        <v>28</v>
      </c>
    </row>
    <row r="66" spans="1:15" ht="17.25" customHeight="1">
      <c r="A66" s="4" t="s">
        <v>85</v>
      </c>
      <c r="B66" s="4" t="s">
        <v>86</v>
      </c>
      <c r="C66" s="4" t="s">
        <v>87</v>
      </c>
      <c r="D66" s="4" t="s">
        <v>47</v>
      </c>
      <c r="F66" s="25" t="s">
        <v>88</v>
      </c>
      <c r="G66" s="22">
        <v>3750.84</v>
      </c>
      <c r="H66" s="23">
        <v>3750.84</v>
      </c>
      <c r="I66" s="19"/>
      <c r="J66" s="37">
        <v>0</v>
      </c>
      <c r="K66" s="20">
        <f>G66*J66</f>
        <v>0</v>
      </c>
      <c r="L66" s="21">
        <v>2</v>
      </c>
      <c r="M66" s="35" t="s">
        <v>89</v>
      </c>
      <c r="N66" t="s">
        <v>35</v>
      </c>
      <c r="O66" t="s">
        <v>36</v>
      </c>
    </row>
    <row r="67" spans="1:15" ht="17.25" customHeight="1">
      <c r="A67" s="4" t="s">
        <v>85</v>
      </c>
      <c r="B67" s="4" t="s">
        <v>86</v>
      </c>
      <c r="C67" s="4" t="s">
        <v>87</v>
      </c>
      <c r="D67" s="4" t="s">
        <v>32</v>
      </c>
      <c r="F67" s="25" t="s">
        <v>90</v>
      </c>
      <c r="G67" s="22">
        <v>3750.84</v>
      </c>
      <c r="H67" s="23">
        <v>3750.84</v>
      </c>
      <c r="I67" s="19"/>
      <c r="J67" s="37">
        <v>0</v>
      </c>
      <c r="K67" s="20">
        <f>G67*J67</f>
        <v>0</v>
      </c>
      <c r="L67" s="21">
        <v>1</v>
      </c>
      <c r="M67" s="35"/>
      <c r="N67" t="s">
        <v>35</v>
      </c>
      <c r="O67" t="s">
        <v>36</v>
      </c>
    </row>
    <row r="68" spans="1:15" ht="17.25" customHeight="1">
      <c r="A68" s="4" t="s">
        <v>85</v>
      </c>
      <c r="B68" s="4" t="s">
        <v>86</v>
      </c>
      <c r="C68" s="4" t="s">
        <v>87</v>
      </c>
      <c r="D68" s="4" t="s">
        <v>37</v>
      </c>
      <c r="F68" s="25" t="s">
        <v>91</v>
      </c>
      <c r="G68" s="22">
        <v>3750.84</v>
      </c>
      <c r="H68" s="23">
        <v>3750.84</v>
      </c>
      <c r="I68" s="19"/>
      <c r="J68" s="37">
        <v>0</v>
      </c>
      <c r="K68" s="20">
        <f>G68*J68</f>
        <v>0</v>
      </c>
      <c r="L68" s="21">
        <v>2</v>
      </c>
      <c r="M68" s="35"/>
      <c r="N68" t="s">
        <v>35</v>
      </c>
      <c r="O68" t="s">
        <v>36</v>
      </c>
    </row>
    <row r="69" spans="1:15" ht="16.5" customHeight="1">
      <c r="A69" s="4" t="s">
        <v>85</v>
      </c>
      <c r="B69" s="4" t="s">
        <v>86</v>
      </c>
      <c r="C69" s="4" t="s">
        <v>87</v>
      </c>
      <c r="D69" s="4" t="s">
        <v>39</v>
      </c>
      <c r="F69" s="25" t="s">
        <v>92</v>
      </c>
      <c r="G69" s="22">
        <v>3750.84</v>
      </c>
      <c r="H69" s="23">
        <v>3750.84</v>
      </c>
      <c r="I69" s="19"/>
      <c r="J69" s="37">
        <v>0</v>
      </c>
      <c r="K69" s="20">
        <f>G69*J69</f>
        <v>0</v>
      </c>
      <c r="L69" s="21">
        <v>3</v>
      </c>
      <c r="M69" s="35"/>
      <c r="N69" t="s">
        <v>35</v>
      </c>
      <c r="O69" t="s">
        <v>36</v>
      </c>
    </row>
    <row r="70" spans="1:15" ht="16.5" customHeight="1">
      <c r="A70" s="4">
        <v>1</v>
      </c>
      <c r="B70" s="4"/>
      <c r="C70" s="4"/>
      <c r="D70" s="4"/>
      <c r="E70" s="4"/>
      <c r="F70" s="4"/>
      <c r="G70" s="20"/>
      <c r="H70" s="20"/>
      <c r="I70" s="20"/>
      <c r="J70" s="20"/>
      <c r="K70" s="20"/>
      <c r="L70" s="20"/>
      <c r="M70" s="35"/>
      <c r="O70" t="s">
        <v>36</v>
      </c>
    </row>
    <row r="71" spans="1:15" ht="16.5" customHeight="1">
      <c r="A71" s="4">
        <v>1</v>
      </c>
      <c r="B71" s="4"/>
      <c r="C71" s="4"/>
      <c r="D71" s="4"/>
      <c r="E71" s="4"/>
      <c r="F71" s="4"/>
      <c r="G71" s="20"/>
      <c r="H71" s="20"/>
      <c r="I71" s="20"/>
      <c r="J71" s="20"/>
      <c r="K71" s="20"/>
      <c r="L71" s="20"/>
      <c r="M71" s="35"/>
      <c r="O71" t="s">
        <v>36</v>
      </c>
    </row>
    <row r="72" spans="1:15" ht="16.5" customHeight="1">
      <c r="A72" s="4">
        <v>1</v>
      </c>
      <c r="B72" s="4"/>
      <c r="C72" s="4"/>
      <c r="D72" s="4"/>
      <c r="E72" s="4"/>
      <c r="F72" s="4"/>
      <c r="G72" s="20"/>
      <c r="H72" s="20"/>
      <c r="I72" s="20"/>
      <c r="J72" s="20"/>
      <c r="K72" s="20"/>
      <c r="L72" s="20"/>
      <c r="M72" s="35"/>
      <c r="O72" t="s">
        <v>36</v>
      </c>
    </row>
    <row r="73" spans="1:15" ht="16.5" customHeight="1">
      <c r="A73" s="4">
        <v>1</v>
      </c>
      <c r="B73" s="4"/>
      <c r="C73" s="4"/>
      <c r="D73" s="4"/>
      <c r="E73" s="4"/>
      <c r="F73" s="4"/>
      <c r="G73" s="20"/>
      <c r="H73" s="20"/>
      <c r="I73" s="20"/>
      <c r="J73" s="20"/>
      <c r="K73" s="20"/>
      <c r="L73" s="20"/>
      <c r="M73" s="35"/>
      <c r="O73" t="s">
        <v>36</v>
      </c>
    </row>
    <row r="74" spans="1:15" ht="16.5" customHeight="1">
      <c r="A74" s="4">
        <v>1</v>
      </c>
      <c r="B74" s="4"/>
      <c r="C74" s="4"/>
      <c r="D74" s="4"/>
      <c r="E74" s="4"/>
      <c r="F74" s="4"/>
      <c r="G74" s="20"/>
      <c r="H74" s="20"/>
      <c r="I74" s="20"/>
      <c r="J74" s="20"/>
      <c r="K74" s="20"/>
      <c r="L74" s="20"/>
      <c r="M74" s="35"/>
      <c r="O74" t="s">
        <v>36</v>
      </c>
    </row>
    <row r="75" spans="1:15" ht="11.25" customHeight="1">
      <c r="A75" s="4">
        <v>1</v>
      </c>
      <c r="B75" s="4"/>
      <c r="C75" s="4"/>
      <c r="D75" s="4"/>
      <c r="F75" s="24" t="s">
        <v>93</v>
      </c>
      <c r="G75" s="38">
        <f>G76</f>
        <v>3750.84</v>
      </c>
      <c r="H75" s="38">
        <f>H76</f>
        <v>3750.84</v>
      </c>
      <c r="I75" s="15">
        <f>I76</f>
        <v>0</v>
      </c>
      <c r="J75" s="15">
        <f>SUM(J76:J84)</f>
        <v>0</v>
      </c>
      <c r="K75" s="15">
        <f>SUM(K76:K84)</f>
        <v>0</v>
      </c>
      <c r="L75" s="15"/>
      <c r="M75" s="15"/>
      <c r="N75" t="s">
        <v>27</v>
      </c>
      <c r="O75" t="s">
        <v>28</v>
      </c>
    </row>
    <row r="76" spans="1:15" ht="17.25" customHeight="1">
      <c r="A76" s="4" t="s">
        <v>94</v>
      </c>
      <c r="B76" s="4" t="s">
        <v>95</v>
      </c>
      <c r="C76" s="4" t="s">
        <v>96</v>
      </c>
      <c r="D76" s="4" t="s">
        <v>47</v>
      </c>
      <c r="F76" s="25" t="s">
        <v>97</v>
      </c>
      <c r="G76" s="22">
        <v>3750.84</v>
      </c>
      <c r="H76" s="23">
        <v>3750.84</v>
      </c>
      <c r="I76" s="19"/>
      <c r="J76" s="37">
        <v>0</v>
      </c>
      <c r="K76" s="20">
        <f>G76*J76</f>
        <v>0</v>
      </c>
      <c r="L76" s="21">
        <v>1</v>
      </c>
      <c r="M76" s="35" t="s">
        <v>98</v>
      </c>
      <c r="N76" t="s">
        <v>35</v>
      </c>
      <c r="O76" t="s">
        <v>36</v>
      </c>
    </row>
    <row r="77" spans="1:15" ht="17.25" customHeight="1">
      <c r="A77" s="4" t="s">
        <v>94</v>
      </c>
      <c r="B77" s="4" t="s">
        <v>95</v>
      </c>
      <c r="C77" s="4" t="s">
        <v>96</v>
      </c>
      <c r="D77" s="4" t="s">
        <v>32</v>
      </c>
      <c r="F77" s="25" t="s">
        <v>99</v>
      </c>
      <c r="G77" s="22">
        <v>3750.84</v>
      </c>
      <c r="H77" s="23">
        <v>3750.84</v>
      </c>
      <c r="I77" s="19"/>
      <c r="J77" s="37">
        <v>0</v>
      </c>
      <c r="K77" s="20">
        <f>G77*J77</f>
        <v>0</v>
      </c>
      <c r="L77" s="21">
        <v>1</v>
      </c>
      <c r="M77" s="35"/>
      <c r="N77" t="s">
        <v>35</v>
      </c>
      <c r="O77" t="s">
        <v>36</v>
      </c>
    </row>
    <row r="78" spans="1:15" ht="17.25" customHeight="1">
      <c r="A78" s="4" t="s">
        <v>94</v>
      </c>
      <c r="B78" s="4" t="s">
        <v>95</v>
      </c>
      <c r="C78" s="4" t="s">
        <v>96</v>
      </c>
      <c r="D78" s="4" t="s">
        <v>37</v>
      </c>
      <c r="F78" s="25" t="s">
        <v>100</v>
      </c>
      <c r="G78" s="22">
        <v>3750.84</v>
      </c>
      <c r="H78" s="23">
        <v>3750.84</v>
      </c>
      <c r="I78" s="19"/>
      <c r="J78" s="37">
        <v>0</v>
      </c>
      <c r="K78" s="20">
        <f>G78*J78</f>
        <v>0</v>
      </c>
      <c r="L78" s="21">
        <v>2</v>
      </c>
      <c r="M78" s="35"/>
      <c r="N78" t="s">
        <v>35</v>
      </c>
      <c r="O78" t="s">
        <v>36</v>
      </c>
    </row>
    <row r="79" spans="1:15" ht="16.5" customHeight="1">
      <c r="A79" s="4" t="s">
        <v>94</v>
      </c>
      <c r="B79" s="4" t="s">
        <v>95</v>
      </c>
      <c r="C79" s="4" t="s">
        <v>96</v>
      </c>
      <c r="D79" s="4" t="s">
        <v>39</v>
      </c>
      <c r="F79" s="25" t="s">
        <v>101</v>
      </c>
      <c r="G79" s="22">
        <v>3750.84</v>
      </c>
      <c r="H79" s="23">
        <v>3750.84</v>
      </c>
      <c r="I79" s="19"/>
      <c r="J79" s="37">
        <v>0</v>
      </c>
      <c r="K79" s="20">
        <f>G79*J79</f>
        <v>0</v>
      </c>
      <c r="L79" s="21">
        <v>2</v>
      </c>
      <c r="M79" s="35"/>
      <c r="N79" t="s">
        <v>35</v>
      </c>
      <c r="O79" t="s">
        <v>36</v>
      </c>
    </row>
    <row r="80" spans="1:15" ht="16.5" customHeight="1">
      <c r="A80" s="4">
        <v>1</v>
      </c>
      <c r="B80" s="4"/>
      <c r="C80" s="4"/>
      <c r="D80" s="4"/>
      <c r="E80" s="4"/>
      <c r="F80" s="4"/>
      <c r="G80" s="20"/>
      <c r="H80" s="20"/>
      <c r="I80" s="20"/>
      <c r="J80" s="20"/>
      <c r="K80" s="20"/>
      <c r="L80" s="20"/>
      <c r="M80" s="35"/>
      <c r="O80" t="s">
        <v>36</v>
      </c>
    </row>
    <row r="81" spans="1:15" ht="16.5" customHeight="1">
      <c r="A81" s="4">
        <v>1</v>
      </c>
      <c r="B81" s="4"/>
      <c r="C81" s="4"/>
      <c r="D81" s="4"/>
      <c r="E81" s="4"/>
      <c r="F81" s="4"/>
      <c r="G81" s="20"/>
      <c r="H81" s="20"/>
      <c r="I81" s="20"/>
      <c r="J81" s="20"/>
      <c r="K81" s="20"/>
      <c r="L81" s="20"/>
      <c r="M81" s="35"/>
      <c r="O81" t="s">
        <v>36</v>
      </c>
    </row>
    <row r="82" spans="1:15" ht="16.5" customHeight="1">
      <c r="A82" s="4">
        <v>1</v>
      </c>
      <c r="B82" s="4"/>
      <c r="C82" s="4"/>
      <c r="D82" s="4"/>
      <c r="E82" s="4"/>
      <c r="F82" s="4"/>
      <c r="G82" s="20"/>
      <c r="H82" s="20"/>
      <c r="I82" s="20"/>
      <c r="J82" s="20"/>
      <c r="K82" s="20"/>
      <c r="L82" s="20"/>
      <c r="M82" s="35"/>
      <c r="O82" t="s">
        <v>36</v>
      </c>
    </row>
    <row r="83" spans="1:15" ht="16.5" customHeight="1">
      <c r="A83" s="4">
        <v>1</v>
      </c>
      <c r="B83" s="4"/>
      <c r="C83" s="4"/>
      <c r="D83" s="4"/>
      <c r="E83" s="4"/>
      <c r="F83" s="4"/>
      <c r="G83" s="20"/>
      <c r="H83" s="20"/>
      <c r="I83" s="20"/>
      <c r="J83" s="20"/>
      <c r="K83" s="20"/>
      <c r="L83" s="20"/>
      <c r="M83" s="35"/>
      <c r="O83" t="s">
        <v>36</v>
      </c>
    </row>
    <row r="84" spans="1:15" ht="16.5" customHeight="1">
      <c r="A84" s="4">
        <v>1</v>
      </c>
      <c r="B84" s="4"/>
      <c r="C84" s="4"/>
      <c r="D84" s="4"/>
      <c r="E84" s="4"/>
      <c r="F84" s="4"/>
      <c r="G84" s="20"/>
      <c r="H84" s="20"/>
      <c r="I84" s="20"/>
      <c r="J84" s="20"/>
      <c r="K84" s="20"/>
      <c r="L84" s="20"/>
      <c r="M84" s="35"/>
      <c r="O84" t="s">
        <v>36</v>
      </c>
    </row>
    <row r="85" spans="1:15" ht="14.25" customHeight="1">
      <c r="A85" s="4">
        <v>1</v>
      </c>
      <c r="B85" s="4"/>
      <c r="C85" s="4"/>
      <c r="D85" s="4"/>
      <c r="F85" s="11" t="s">
        <v>102</v>
      </c>
      <c r="G85" s="12"/>
      <c r="H85" s="13"/>
      <c r="I85" s="13"/>
      <c r="J85" s="13">
        <f>SUMIF(N86:N95,"=6",J86:J95)</f>
        <v>0</v>
      </c>
      <c r="K85" s="13">
        <f>SUMIF(N86:N95,"=6",K86:K95)</f>
        <v>0</v>
      </c>
      <c r="L85" s="13"/>
      <c r="M85" s="13"/>
      <c r="N85" t="s">
        <v>24</v>
      </c>
      <c r="O85" t="s">
        <v>103</v>
      </c>
    </row>
    <row r="86" spans="1:15" ht="11.25" customHeight="1">
      <c r="A86" s="4">
        <v>1</v>
      </c>
      <c r="B86" s="4"/>
      <c r="C86" s="4"/>
      <c r="D86" s="4"/>
      <c r="F86" s="24" t="s">
        <v>104</v>
      </c>
      <c r="G86" s="38">
        <f>G87</f>
        <v>404.34</v>
      </c>
      <c r="H86" s="38">
        <f>H87</f>
        <v>404.34</v>
      </c>
      <c r="I86" s="15">
        <f>I87</f>
        <v>0</v>
      </c>
      <c r="J86" s="15">
        <f>SUM(J87:J95)</f>
        <v>0</v>
      </c>
      <c r="K86" s="15">
        <f>SUM(K87:K95)</f>
        <v>0</v>
      </c>
      <c r="L86" s="15"/>
      <c r="M86" s="15"/>
      <c r="N86" t="s">
        <v>27</v>
      </c>
      <c r="O86" t="s">
        <v>28</v>
      </c>
    </row>
    <row r="87" spans="1:15" ht="21" customHeight="1">
      <c r="A87" s="4" t="s">
        <v>105</v>
      </c>
      <c r="B87" s="4" t="s">
        <v>106</v>
      </c>
      <c r="C87" s="4" t="s">
        <v>107</v>
      </c>
      <c r="D87" s="4" t="s">
        <v>108</v>
      </c>
      <c r="F87" s="25" t="s">
        <v>109</v>
      </c>
      <c r="G87" s="22">
        <v>404.34</v>
      </c>
      <c r="H87" s="23">
        <v>404.34</v>
      </c>
      <c r="I87" s="19"/>
      <c r="J87" s="37">
        <v>0</v>
      </c>
      <c r="K87" s="20">
        <f>G87*J87</f>
        <v>0</v>
      </c>
      <c r="L87" s="21">
        <v>5</v>
      </c>
      <c r="M87" s="35" t="s">
        <v>110</v>
      </c>
      <c r="N87" t="s">
        <v>35</v>
      </c>
      <c r="O87" t="s">
        <v>36</v>
      </c>
    </row>
    <row r="88" spans="1:15" ht="10.5" customHeight="1">
      <c r="A88" s="4">
        <v>1</v>
      </c>
      <c r="B88" s="4"/>
      <c r="C88" s="4"/>
      <c r="D88" s="4"/>
      <c r="E88" s="4"/>
      <c r="F88" s="4"/>
      <c r="G88" s="20"/>
      <c r="H88" s="20"/>
      <c r="I88" s="20"/>
      <c r="J88" s="20"/>
      <c r="K88" s="20"/>
      <c r="L88" s="20"/>
      <c r="M88" s="35"/>
      <c r="O88" t="s">
        <v>36</v>
      </c>
    </row>
    <row r="89" spans="1:15" ht="10.5" customHeight="1">
      <c r="A89" s="4">
        <v>1</v>
      </c>
      <c r="B89" s="4"/>
      <c r="C89" s="4"/>
      <c r="D89" s="4"/>
      <c r="E89" s="4"/>
      <c r="F89" s="4"/>
      <c r="G89" s="20"/>
      <c r="H89" s="20"/>
      <c r="I89" s="20"/>
      <c r="J89" s="20"/>
      <c r="K89" s="20"/>
      <c r="L89" s="20"/>
      <c r="M89" s="35"/>
      <c r="O89" t="s">
        <v>36</v>
      </c>
    </row>
    <row r="90" spans="1:15" ht="10.5" customHeight="1">
      <c r="A90" s="4">
        <v>1</v>
      </c>
      <c r="B90" s="4"/>
      <c r="C90" s="4"/>
      <c r="D90" s="4"/>
      <c r="E90" s="4"/>
      <c r="F90" s="4"/>
      <c r="G90" s="20"/>
      <c r="H90" s="20"/>
      <c r="I90" s="20"/>
      <c r="J90" s="20"/>
      <c r="K90" s="20"/>
      <c r="L90" s="20"/>
      <c r="M90" s="35"/>
      <c r="O90" t="s">
        <v>36</v>
      </c>
    </row>
    <row r="91" spans="1:15" ht="10.5" customHeight="1">
      <c r="A91" s="4">
        <v>1</v>
      </c>
      <c r="B91" s="4"/>
      <c r="C91" s="4"/>
      <c r="D91" s="4"/>
      <c r="E91" s="4"/>
      <c r="F91" s="4"/>
      <c r="G91" s="20"/>
      <c r="H91" s="20"/>
      <c r="I91" s="20"/>
      <c r="J91" s="20"/>
      <c r="K91" s="20"/>
      <c r="L91" s="20"/>
      <c r="M91" s="35"/>
      <c r="O91" t="s">
        <v>36</v>
      </c>
    </row>
    <row r="92" spans="1:15" ht="10.5" customHeight="1">
      <c r="A92" s="4">
        <v>1</v>
      </c>
      <c r="B92" s="4"/>
      <c r="C92" s="4"/>
      <c r="D92" s="4"/>
      <c r="E92" s="4"/>
      <c r="F92" s="4"/>
      <c r="G92" s="20"/>
      <c r="H92" s="20"/>
      <c r="I92" s="20"/>
      <c r="J92" s="20"/>
      <c r="K92" s="20"/>
      <c r="L92" s="20"/>
      <c r="M92" s="35"/>
      <c r="O92" t="s">
        <v>36</v>
      </c>
    </row>
    <row r="93" spans="1:15" ht="10.5" customHeight="1">
      <c r="A93" s="4">
        <v>1</v>
      </c>
      <c r="B93" s="4"/>
      <c r="C93" s="4"/>
      <c r="D93" s="4"/>
      <c r="E93" s="4"/>
      <c r="F93" s="4"/>
      <c r="G93" s="20"/>
      <c r="H93" s="20"/>
      <c r="I93" s="20"/>
      <c r="J93" s="20"/>
      <c r="K93" s="20"/>
      <c r="L93" s="20"/>
      <c r="M93" s="35"/>
      <c r="O93" t="s">
        <v>36</v>
      </c>
    </row>
    <row r="94" spans="1:15" ht="10.5" customHeight="1">
      <c r="A94" s="4">
        <v>1</v>
      </c>
      <c r="B94" s="4"/>
      <c r="C94" s="4"/>
      <c r="D94" s="4"/>
      <c r="E94" s="4"/>
      <c r="F94" s="4"/>
      <c r="G94" s="20"/>
      <c r="H94" s="20"/>
      <c r="I94" s="20"/>
      <c r="J94" s="20"/>
      <c r="K94" s="20"/>
      <c r="L94" s="20"/>
      <c r="M94" s="35"/>
      <c r="O94" t="s">
        <v>36</v>
      </c>
    </row>
    <row r="95" spans="1:15" ht="10.5" customHeight="1">
      <c r="A95" s="4">
        <v>1</v>
      </c>
      <c r="B95" s="4"/>
      <c r="C95" s="4"/>
      <c r="D95" s="4"/>
      <c r="E95" s="4"/>
      <c r="F95" s="4"/>
      <c r="G95" s="20"/>
      <c r="H95" s="20"/>
      <c r="I95" s="20"/>
      <c r="J95" s="20"/>
      <c r="K95" s="20"/>
      <c r="L95" s="20"/>
      <c r="M95" s="35"/>
      <c r="O95" t="s">
        <v>36</v>
      </c>
    </row>
    <row r="96" spans="1:15" ht="14.25" customHeight="1">
      <c r="A96" s="4">
        <v>1</v>
      </c>
      <c r="B96" s="4"/>
      <c r="C96" s="4"/>
      <c r="D96" s="4"/>
      <c r="F96" s="11" t="s">
        <v>111</v>
      </c>
      <c r="G96" s="12"/>
      <c r="H96" s="13"/>
      <c r="I96" s="13"/>
      <c r="J96" s="13">
        <f>SUMIF(N97:N140,"=6",J97:J140)</f>
        <v>0</v>
      </c>
      <c r="K96" s="13">
        <f>SUMIF(N97:N140,"=6",K97:K140)</f>
        <v>0</v>
      </c>
      <c r="L96" s="13"/>
      <c r="M96" s="13"/>
      <c r="N96" t="s">
        <v>24</v>
      </c>
      <c r="O96" t="s">
        <v>112</v>
      </c>
    </row>
    <row r="97" spans="1:15" ht="27.75" customHeight="1">
      <c r="A97" s="4">
        <v>1</v>
      </c>
      <c r="B97" s="4"/>
      <c r="C97" s="4"/>
      <c r="D97" s="4"/>
      <c r="F97" s="11" t="s">
        <v>113</v>
      </c>
      <c r="G97" s="12"/>
      <c r="H97" s="13"/>
      <c r="I97" s="13"/>
      <c r="J97" s="13">
        <f>SUMIF(N98:N107,"=7",J98:J107)</f>
        <v>0</v>
      </c>
      <c r="K97" s="13">
        <f>SUMIF(N98:N107,"=7",K98:K107)</f>
        <v>0</v>
      </c>
      <c r="L97" s="13"/>
      <c r="M97" s="13"/>
      <c r="N97" t="s">
        <v>27</v>
      </c>
      <c r="O97" t="s">
        <v>114</v>
      </c>
    </row>
    <row r="98" spans="1:15" ht="11.25" customHeight="1">
      <c r="A98" s="4">
        <v>1</v>
      </c>
      <c r="B98" s="4"/>
      <c r="C98" s="4"/>
      <c r="D98" s="4"/>
      <c r="F98" s="14" t="s">
        <v>115</v>
      </c>
      <c r="G98" s="38">
        <f>G99</f>
        <v>1575.96</v>
      </c>
      <c r="H98" s="38">
        <f>H99</f>
        <v>1575.96</v>
      </c>
      <c r="I98" s="15">
        <f>I99</f>
        <v>0</v>
      </c>
      <c r="J98" s="15">
        <f>SUM(J99:J107)</f>
        <v>0</v>
      </c>
      <c r="K98" s="15">
        <f>SUM(K99:K107)</f>
        <v>0</v>
      </c>
      <c r="L98" s="15"/>
      <c r="M98" s="15"/>
      <c r="N98" t="s">
        <v>35</v>
      </c>
      <c r="O98" t="s">
        <v>28</v>
      </c>
    </row>
    <row r="99" spans="1:15" ht="11.25" customHeight="1">
      <c r="A99" s="4" t="s">
        <v>116</v>
      </c>
      <c r="B99" s="4" t="s">
        <v>117</v>
      </c>
      <c r="C99" s="4" t="s">
        <v>31</v>
      </c>
      <c r="D99" s="4" t="s">
        <v>47</v>
      </c>
      <c r="F99" s="16" t="s">
        <v>118</v>
      </c>
      <c r="G99" s="22">
        <v>1575.96</v>
      </c>
      <c r="H99" s="23">
        <v>1575.96</v>
      </c>
      <c r="I99" s="19"/>
      <c r="J99" s="37">
        <v>0</v>
      </c>
      <c r="K99" s="20">
        <f>G99*J99</f>
        <v>0</v>
      </c>
      <c r="L99" s="21">
        <v>1</v>
      </c>
      <c r="M99" s="35" t="s">
        <v>119</v>
      </c>
      <c r="N99" t="s">
        <v>120</v>
      </c>
      <c r="O99" t="s">
        <v>36</v>
      </c>
    </row>
    <row r="100" spans="1:15" ht="11.25" customHeight="1">
      <c r="A100" s="4" t="s">
        <v>116</v>
      </c>
      <c r="B100" s="4" t="s">
        <v>117</v>
      </c>
      <c r="C100" s="4" t="s">
        <v>31</v>
      </c>
      <c r="D100" s="4" t="s">
        <v>32</v>
      </c>
      <c r="F100" s="16" t="s">
        <v>121</v>
      </c>
      <c r="G100" s="22">
        <v>1575.96</v>
      </c>
      <c r="H100" s="23">
        <v>1575.96</v>
      </c>
      <c r="I100" s="19"/>
      <c r="J100" s="37">
        <v>0</v>
      </c>
      <c r="K100" s="20">
        <f>G100*J100</f>
        <v>0</v>
      </c>
      <c r="L100" s="21">
        <v>1</v>
      </c>
      <c r="M100" s="35"/>
      <c r="N100" t="s">
        <v>120</v>
      </c>
      <c r="O100" t="s">
        <v>36</v>
      </c>
    </row>
    <row r="101" spans="1:15" ht="11.25" customHeight="1">
      <c r="A101" s="4" t="s">
        <v>116</v>
      </c>
      <c r="B101" s="4" t="s">
        <v>117</v>
      </c>
      <c r="C101" s="4" t="s">
        <v>31</v>
      </c>
      <c r="D101" s="4" t="s">
        <v>39</v>
      </c>
      <c r="F101" s="16" t="s">
        <v>122</v>
      </c>
      <c r="G101" s="22">
        <v>1575.96</v>
      </c>
      <c r="H101" s="23">
        <v>1575.96</v>
      </c>
      <c r="I101" s="19"/>
      <c r="J101" s="37">
        <v>0</v>
      </c>
      <c r="K101" s="20">
        <f>G101*J101</f>
        <v>0</v>
      </c>
      <c r="L101" s="21">
        <v>1</v>
      </c>
      <c r="M101" s="35"/>
      <c r="N101" t="s">
        <v>120</v>
      </c>
      <c r="O101" t="s">
        <v>36</v>
      </c>
    </row>
    <row r="102" spans="1:15" ht="11.25" customHeight="1">
      <c r="A102" s="4" t="s">
        <v>116</v>
      </c>
      <c r="B102" s="4" t="s">
        <v>117</v>
      </c>
      <c r="C102" s="4" t="s">
        <v>31</v>
      </c>
      <c r="D102" s="4" t="s">
        <v>41</v>
      </c>
      <c r="F102" s="16" t="s">
        <v>123</v>
      </c>
      <c r="G102" s="22">
        <v>1575.96</v>
      </c>
      <c r="H102" s="23">
        <v>1575.96</v>
      </c>
      <c r="I102" s="19"/>
      <c r="J102" s="37">
        <v>0</v>
      </c>
      <c r="K102" s="20">
        <f>G102*J102</f>
        <v>0</v>
      </c>
      <c r="L102" s="21">
        <v>1</v>
      </c>
      <c r="M102" s="35"/>
      <c r="N102" t="s">
        <v>120</v>
      </c>
      <c r="O102" t="s">
        <v>36</v>
      </c>
    </row>
    <row r="103" spans="1:15" ht="11.25" customHeight="1">
      <c r="A103" s="4">
        <v>1</v>
      </c>
      <c r="B103" s="4"/>
      <c r="C103" s="4"/>
      <c r="D103" s="4"/>
      <c r="E103" s="4"/>
      <c r="F103" s="4"/>
      <c r="G103" s="20"/>
      <c r="H103" s="20"/>
      <c r="I103" s="20"/>
      <c r="J103" s="20"/>
      <c r="K103" s="20"/>
      <c r="L103" s="20"/>
      <c r="M103" s="35"/>
      <c r="O103" t="s">
        <v>36</v>
      </c>
    </row>
    <row r="104" spans="1:15" ht="10.5" customHeight="1">
      <c r="A104" s="4">
        <v>1</v>
      </c>
      <c r="B104" s="4"/>
      <c r="C104" s="4"/>
      <c r="D104" s="4"/>
      <c r="E104" s="4"/>
      <c r="F104" s="4"/>
      <c r="G104" s="20"/>
      <c r="H104" s="20"/>
      <c r="I104" s="20"/>
      <c r="J104" s="20"/>
      <c r="K104" s="20"/>
      <c r="L104" s="20"/>
      <c r="M104" s="35"/>
      <c r="O104" t="s">
        <v>36</v>
      </c>
    </row>
    <row r="105" spans="1:15" ht="10.5" customHeight="1">
      <c r="A105" s="4">
        <v>1</v>
      </c>
      <c r="B105" s="4"/>
      <c r="C105" s="4"/>
      <c r="D105" s="4"/>
      <c r="E105" s="4"/>
      <c r="F105" s="4"/>
      <c r="G105" s="20"/>
      <c r="H105" s="20"/>
      <c r="I105" s="20"/>
      <c r="J105" s="20"/>
      <c r="K105" s="20"/>
      <c r="L105" s="20"/>
      <c r="M105" s="35"/>
      <c r="O105" t="s">
        <v>36</v>
      </c>
    </row>
    <row r="106" spans="1:15" ht="10.5" customHeight="1">
      <c r="A106" s="4">
        <v>1</v>
      </c>
      <c r="B106" s="4"/>
      <c r="C106" s="4"/>
      <c r="D106" s="4"/>
      <c r="E106" s="4"/>
      <c r="F106" s="4"/>
      <c r="G106" s="20"/>
      <c r="H106" s="20"/>
      <c r="I106" s="20"/>
      <c r="J106" s="20"/>
      <c r="K106" s="20"/>
      <c r="L106" s="20"/>
      <c r="M106" s="35"/>
      <c r="O106" t="s">
        <v>36</v>
      </c>
    </row>
    <row r="107" spans="1:15" ht="10.5" customHeight="1">
      <c r="A107" s="4">
        <v>1</v>
      </c>
      <c r="B107" s="4"/>
      <c r="C107" s="4"/>
      <c r="D107" s="4"/>
      <c r="E107" s="4"/>
      <c r="F107" s="4"/>
      <c r="G107" s="20"/>
      <c r="H107" s="20"/>
      <c r="I107" s="20"/>
      <c r="J107" s="20"/>
      <c r="K107" s="20"/>
      <c r="L107" s="20"/>
      <c r="M107" s="35"/>
      <c r="O107" t="s">
        <v>36</v>
      </c>
    </row>
    <row r="108" spans="1:15" ht="27.75" customHeight="1">
      <c r="A108" s="4">
        <v>1</v>
      </c>
      <c r="B108" s="4"/>
      <c r="C108" s="4"/>
      <c r="D108" s="4"/>
      <c r="F108" s="11" t="s">
        <v>124</v>
      </c>
      <c r="G108" s="12"/>
      <c r="H108" s="13"/>
      <c r="I108" s="13"/>
      <c r="J108" s="13">
        <f>SUMIF(N109:N128,"=7",J109:J128)</f>
        <v>0</v>
      </c>
      <c r="K108" s="13">
        <f>SUMIF(N109:N128,"=7",K109:K128)</f>
        <v>0</v>
      </c>
      <c r="L108" s="13"/>
      <c r="M108" s="13"/>
      <c r="N108" t="s">
        <v>27</v>
      </c>
      <c r="O108" t="s">
        <v>125</v>
      </c>
    </row>
    <row r="109" spans="1:15" ht="11.25" customHeight="1">
      <c r="A109" s="4">
        <v>1</v>
      </c>
      <c r="B109" s="4"/>
      <c r="C109" s="4"/>
      <c r="D109" s="4"/>
      <c r="F109" s="14" t="s">
        <v>126</v>
      </c>
      <c r="G109" s="38">
        <f>G110</f>
        <v>836.28</v>
      </c>
      <c r="H109" s="38">
        <f>H110</f>
        <v>836.28</v>
      </c>
      <c r="I109" s="15">
        <f>I110</f>
        <v>0</v>
      </c>
      <c r="J109" s="15">
        <f>SUM(J110:J118)</f>
        <v>0</v>
      </c>
      <c r="K109" s="15">
        <f>SUM(K110:K118)</f>
        <v>0</v>
      </c>
      <c r="L109" s="15"/>
      <c r="M109" s="15"/>
      <c r="N109" t="s">
        <v>35</v>
      </c>
      <c r="O109" t="s">
        <v>28</v>
      </c>
    </row>
    <row r="110" spans="1:15" ht="11.25" customHeight="1">
      <c r="A110" s="4" t="s">
        <v>127</v>
      </c>
      <c r="B110" s="4" t="s">
        <v>128</v>
      </c>
      <c r="C110" s="4" t="s">
        <v>31</v>
      </c>
      <c r="D110" s="4" t="s">
        <v>47</v>
      </c>
      <c r="F110" s="16" t="s">
        <v>129</v>
      </c>
      <c r="G110" s="22">
        <v>836.28</v>
      </c>
      <c r="H110" s="23">
        <v>836.28</v>
      </c>
      <c r="I110" s="19"/>
      <c r="J110" s="37">
        <v>0</v>
      </c>
      <c r="K110" s="20">
        <f>G110*J110</f>
        <v>0</v>
      </c>
      <c r="L110" s="21">
        <v>2</v>
      </c>
      <c r="M110" s="35" t="s">
        <v>130</v>
      </c>
      <c r="N110" t="s">
        <v>120</v>
      </c>
      <c r="O110" t="s">
        <v>36</v>
      </c>
    </row>
    <row r="111" spans="1:15" ht="11.25" customHeight="1">
      <c r="A111" s="4" t="s">
        <v>127</v>
      </c>
      <c r="B111" s="4" t="s">
        <v>128</v>
      </c>
      <c r="C111" s="4" t="s">
        <v>31</v>
      </c>
      <c r="D111" s="4" t="s">
        <v>32</v>
      </c>
      <c r="F111" s="16" t="s">
        <v>131</v>
      </c>
      <c r="G111" s="22">
        <v>836.28</v>
      </c>
      <c r="H111" s="23">
        <v>836.28</v>
      </c>
      <c r="I111" s="19"/>
      <c r="J111" s="37">
        <v>0</v>
      </c>
      <c r="K111" s="20">
        <f>G111*J111</f>
        <v>0</v>
      </c>
      <c r="L111" s="21">
        <v>3</v>
      </c>
      <c r="M111" s="35"/>
      <c r="N111" t="s">
        <v>120</v>
      </c>
      <c r="O111" t="s">
        <v>36</v>
      </c>
    </row>
    <row r="112" spans="1:15" ht="11.25" customHeight="1">
      <c r="A112" s="4" t="s">
        <v>127</v>
      </c>
      <c r="B112" s="4" t="s">
        <v>128</v>
      </c>
      <c r="C112" s="4" t="s">
        <v>31</v>
      </c>
      <c r="D112" s="4" t="s">
        <v>37</v>
      </c>
      <c r="F112" s="16" t="s">
        <v>132</v>
      </c>
      <c r="G112" s="22">
        <v>836.28</v>
      </c>
      <c r="H112" s="23">
        <v>836.28</v>
      </c>
      <c r="I112" s="19"/>
      <c r="J112" s="37">
        <v>0</v>
      </c>
      <c r="K112" s="20">
        <f>G112*J112</f>
        <v>0</v>
      </c>
      <c r="L112" s="21">
        <v>3</v>
      </c>
      <c r="M112" s="35"/>
      <c r="N112" t="s">
        <v>120</v>
      </c>
      <c r="O112" t="s">
        <v>36</v>
      </c>
    </row>
    <row r="113" spans="1:15" ht="11.25" customHeight="1">
      <c r="A113" s="4" t="s">
        <v>127</v>
      </c>
      <c r="B113" s="4" t="s">
        <v>128</v>
      </c>
      <c r="C113" s="4" t="s">
        <v>31</v>
      </c>
      <c r="D113" s="4" t="s">
        <v>39</v>
      </c>
      <c r="F113" s="16" t="s">
        <v>133</v>
      </c>
      <c r="G113" s="22">
        <v>836.28</v>
      </c>
      <c r="H113" s="23">
        <v>836.28</v>
      </c>
      <c r="I113" s="19"/>
      <c r="J113" s="37">
        <v>0</v>
      </c>
      <c r="K113" s="20">
        <f>G113*J113</f>
        <v>0</v>
      </c>
      <c r="L113" s="21">
        <v>2</v>
      </c>
      <c r="M113" s="35"/>
      <c r="N113" t="s">
        <v>120</v>
      </c>
      <c r="O113" t="s">
        <v>36</v>
      </c>
    </row>
    <row r="114" spans="1:15" ht="11.25" customHeight="1">
      <c r="A114" s="4">
        <v>1</v>
      </c>
      <c r="B114" s="4"/>
      <c r="C114" s="4"/>
      <c r="D114" s="4"/>
      <c r="E114" s="4"/>
      <c r="F114" s="4"/>
      <c r="G114" s="20"/>
      <c r="H114" s="20"/>
      <c r="I114" s="20"/>
      <c r="J114" s="20"/>
      <c r="K114" s="20"/>
      <c r="L114" s="20"/>
      <c r="M114" s="35"/>
      <c r="O114" t="s">
        <v>36</v>
      </c>
    </row>
    <row r="115" spans="1:15" ht="10.5" customHeight="1">
      <c r="A115" s="4">
        <v>1</v>
      </c>
      <c r="B115" s="4"/>
      <c r="C115" s="4"/>
      <c r="D115" s="4"/>
      <c r="E115" s="4"/>
      <c r="F115" s="4"/>
      <c r="G115" s="20"/>
      <c r="H115" s="20"/>
      <c r="I115" s="20"/>
      <c r="J115" s="20"/>
      <c r="K115" s="20"/>
      <c r="L115" s="20"/>
      <c r="M115" s="35"/>
      <c r="O115" t="s">
        <v>36</v>
      </c>
    </row>
    <row r="116" spans="1:15" ht="10.5" customHeight="1">
      <c r="A116" s="4">
        <v>1</v>
      </c>
      <c r="B116" s="4"/>
      <c r="C116" s="4"/>
      <c r="D116" s="4"/>
      <c r="E116" s="4"/>
      <c r="F116" s="4"/>
      <c r="G116" s="20"/>
      <c r="H116" s="20"/>
      <c r="I116" s="20"/>
      <c r="J116" s="20"/>
      <c r="K116" s="20"/>
      <c r="L116" s="20"/>
      <c r="M116" s="35"/>
      <c r="O116" t="s">
        <v>36</v>
      </c>
    </row>
    <row r="117" spans="1:15" ht="10.5" customHeight="1">
      <c r="A117" s="4">
        <v>1</v>
      </c>
      <c r="B117" s="4"/>
      <c r="C117" s="4"/>
      <c r="D117" s="4"/>
      <c r="E117" s="4"/>
      <c r="F117" s="4"/>
      <c r="G117" s="20"/>
      <c r="H117" s="20"/>
      <c r="I117" s="20"/>
      <c r="J117" s="20"/>
      <c r="K117" s="20"/>
      <c r="L117" s="20"/>
      <c r="M117" s="35"/>
      <c r="O117" t="s">
        <v>36</v>
      </c>
    </row>
    <row r="118" spans="1:15" ht="10.5" customHeight="1">
      <c r="A118" s="4">
        <v>1</v>
      </c>
      <c r="B118" s="4"/>
      <c r="C118" s="4"/>
      <c r="D118" s="4"/>
      <c r="E118" s="4"/>
      <c r="F118" s="4"/>
      <c r="G118" s="20"/>
      <c r="H118" s="20"/>
      <c r="I118" s="20"/>
      <c r="J118" s="20"/>
      <c r="K118" s="20"/>
      <c r="L118" s="20"/>
      <c r="M118" s="35"/>
      <c r="O118" t="s">
        <v>36</v>
      </c>
    </row>
    <row r="119" spans="1:15" ht="11.25" customHeight="1">
      <c r="A119" s="4">
        <v>1</v>
      </c>
      <c r="B119" s="4"/>
      <c r="C119" s="4"/>
      <c r="D119" s="4"/>
      <c r="F119" s="14" t="s">
        <v>134</v>
      </c>
      <c r="G119" s="38">
        <f>G120</f>
        <v>1022.58</v>
      </c>
      <c r="H119" s="38">
        <f>H120</f>
        <v>1022.58</v>
      </c>
      <c r="I119" s="15">
        <f>I120</f>
        <v>0</v>
      </c>
      <c r="J119" s="15">
        <f>SUM(J120:J128)</f>
        <v>0</v>
      </c>
      <c r="K119" s="15">
        <f>SUM(K120:K128)</f>
        <v>0</v>
      </c>
      <c r="L119" s="15"/>
      <c r="M119" s="15"/>
      <c r="N119" t="s">
        <v>35</v>
      </c>
      <c r="O119" t="s">
        <v>28</v>
      </c>
    </row>
    <row r="120" spans="1:15" ht="11.25" customHeight="1">
      <c r="A120" s="4" t="s">
        <v>135</v>
      </c>
      <c r="B120" s="4" t="s">
        <v>136</v>
      </c>
      <c r="C120" s="4" t="s">
        <v>137</v>
      </c>
      <c r="D120" s="4" t="s">
        <v>47</v>
      </c>
      <c r="F120" s="16" t="s">
        <v>138</v>
      </c>
      <c r="G120" s="22">
        <v>1022.58</v>
      </c>
      <c r="H120" s="23">
        <v>1022.58</v>
      </c>
      <c r="I120" s="19"/>
      <c r="J120" s="37">
        <v>0</v>
      </c>
      <c r="K120" s="20">
        <f>G120*J120</f>
        <v>0</v>
      </c>
      <c r="L120" s="21">
        <v>3</v>
      </c>
      <c r="M120" s="35" t="s">
        <v>139</v>
      </c>
      <c r="N120" t="s">
        <v>120</v>
      </c>
      <c r="O120" t="s">
        <v>36</v>
      </c>
    </row>
    <row r="121" spans="1:15" ht="11.25" customHeight="1">
      <c r="A121" s="4" t="s">
        <v>135</v>
      </c>
      <c r="B121" s="4" t="s">
        <v>136</v>
      </c>
      <c r="C121" s="4" t="s">
        <v>137</v>
      </c>
      <c r="D121" s="4" t="s">
        <v>32</v>
      </c>
      <c r="F121" s="16" t="s">
        <v>140</v>
      </c>
      <c r="G121" s="22">
        <v>1022.58</v>
      </c>
      <c r="H121" s="23">
        <v>1022.58</v>
      </c>
      <c r="I121" s="19"/>
      <c r="J121" s="37">
        <v>0</v>
      </c>
      <c r="K121" s="20">
        <f>G121*J121</f>
        <v>0</v>
      </c>
      <c r="L121" s="21">
        <v>4</v>
      </c>
      <c r="M121" s="35"/>
      <c r="N121" t="s">
        <v>120</v>
      </c>
      <c r="O121" t="s">
        <v>36</v>
      </c>
    </row>
    <row r="122" spans="1:15" ht="11.25" customHeight="1">
      <c r="A122" s="4" t="s">
        <v>135</v>
      </c>
      <c r="B122" s="4" t="s">
        <v>136</v>
      </c>
      <c r="C122" s="4" t="s">
        <v>137</v>
      </c>
      <c r="D122" s="4" t="s">
        <v>37</v>
      </c>
      <c r="F122" s="16" t="s">
        <v>141</v>
      </c>
      <c r="G122" s="22">
        <v>1022.58</v>
      </c>
      <c r="H122" s="23">
        <v>1022.58</v>
      </c>
      <c r="I122" s="19"/>
      <c r="J122" s="37">
        <v>0</v>
      </c>
      <c r="K122" s="20">
        <f>G122*J122</f>
        <v>0</v>
      </c>
      <c r="L122" s="21">
        <v>2</v>
      </c>
      <c r="M122" s="35"/>
      <c r="N122" t="s">
        <v>120</v>
      </c>
      <c r="O122" t="s">
        <v>36</v>
      </c>
    </row>
    <row r="123" spans="1:15" ht="11.25" customHeight="1">
      <c r="A123" s="4" t="s">
        <v>135</v>
      </c>
      <c r="B123" s="4" t="s">
        <v>136</v>
      </c>
      <c r="C123" s="4" t="s">
        <v>137</v>
      </c>
      <c r="D123" s="4" t="s">
        <v>39</v>
      </c>
      <c r="F123" s="16" t="s">
        <v>142</v>
      </c>
      <c r="G123" s="22">
        <v>1022.58</v>
      </c>
      <c r="H123" s="23">
        <v>1022.58</v>
      </c>
      <c r="I123" s="19"/>
      <c r="J123" s="37">
        <v>0</v>
      </c>
      <c r="K123" s="20">
        <f>G123*J123</f>
        <v>0</v>
      </c>
      <c r="L123" s="21">
        <v>3</v>
      </c>
      <c r="M123" s="35"/>
      <c r="N123" t="s">
        <v>120</v>
      </c>
      <c r="O123" t="s">
        <v>36</v>
      </c>
    </row>
    <row r="124" spans="1:15" ht="11.25" customHeight="1">
      <c r="A124" s="4">
        <v>1</v>
      </c>
      <c r="B124" s="4"/>
      <c r="C124" s="4"/>
      <c r="D124" s="4"/>
      <c r="E124" s="4"/>
      <c r="F124" s="4"/>
      <c r="G124" s="20"/>
      <c r="H124" s="20"/>
      <c r="I124" s="20"/>
      <c r="J124" s="20"/>
      <c r="K124" s="20"/>
      <c r="L124" s="20"/>
      <c r="M124" s="35"/>
      <c r="O124" t="s">
        <v>36</v>
      </c>
    </row>
    <row r="125" spans="1:15" ht="10.5" customHeight="1">
      <c r="A125" s="4">
        <v>1</v>
      </c>
      <c r="B125" s="4"/>
      <c r="C125" s="4"/>
      <c r="D125" s="4"/>
      <c r="E125" s="4"/>
      <c r="F125" s="4"/>
      <c r="G125" s="20"/>
      <c r="H125" s="20"/>
      <c r="I125" s="20"/>
      <c r="J125" s="20"/>
      <c r="K125" s="20"/>
      <c r="L125" s="20"/>
      <c r="M125" s="35"/>
      <c r="O125" t="s">
        <v>36</v>
      </c>
    </row>
    <row r="126" spans="1:15" ht="10.5" customHeight="1">
      <c r="A126" s="4">
        <v>1</v>
      </c>
      <c r="B126" s="4"/>
      <c r="C126" s="4"/>
      <c r="D126" s="4"/>
      <c r="E126" s="4"/>
      <c r="F126" s="4"/>
      <c r="G126" s="20"/>
      <c r="H126" s="20"/>
      <c r="I126" s="20"/>
      <c r="J126" s="20"/>
      <c r="K126" s="20"/>
      <c r="L126" s="20"/>
      <c r="M126" s="35"/>
      <c r="O126" t="s">
        <v>36</v>
      </c>
    </row>
    <row r="127" spans="1:15" ht="10.5" customHeight="1">
      <c r="A127" s="4">
        <v>1</v>
      </c>
      <c r="B127" s="4"/>
      <c r="C127" s="4"/>
      <c r="D127" s="4"/>
      <c r="E127" s="4"/>
      <c r="F127" s="4"/>
      <c r="G127" s="20"/>
      <c r="H127" s="20"/>
      <c r="I127" s="20"/>
      <c r="J127" s="20"/>
      <c r="K127" s="20"/>
      <c r="L127" s="20"/>
      <c r="M127" s="35"/>
      <c r="O127" t="s">
        <v>36</v>
      </c>
    </row>
    <row r="128" spans="1:15" ht="10.5" customHeight="1">
      <c r="A128" s="4">
        <v>1</v>
      </c>
      <c r="B128" s="4"/>
      <c r="C128" s="4"/>
      <c r="D128" s="4"/>
      <c r="E128" s="4"/>
      <c r="F128" s="4"/>
      <c r="G128" s="20"/>
      <c r="H128" s="20"/>
      <c r="I128" s="20"/>
      <c r="J128" s="20"/>
      <c r="K128" s="20"/>
      <c r="L128" s="20"/>
      <c r="M128" s="35"/>
      <c r="O128" t="s">
        <v>36</v>
      </c>
    </row>
    <row r="129" spans="1:15" ht="14.25" customHeight="1">
      <c r="A129" s="4">
        <v>1</v>
      </c>
      <c r="B129" s="4"/>
      <c r="C129" s="4"/>
      <c r="D129" s="4"/>
      <c r="F129" s="11" t="s">
        <v>143</v>
      </c>
      <c r="G129" s="12"/>
      <c r="H129" s="13"/>
      <c r="I129" s="13"/>
      <c r="J129" s="13">
        <f>SUMIF(N130:N139,"=7",J130:J139)</f>
        <v>0</v>
      </c>
      <c r="K129" s="13">
        <f>SUMIF(N130:N139,"=7",K130:K139)</f>
        <v>0</v>
      </c>
      <c r="L129" s="13"/>
      <c r="M129" s="13"/>
      <c r="N129" t="s">
        <v>27</v>
      </c>
      <c r="O129" t="s">
        <v>114</v>
      </c>
    </row>
    <row r="130" spans="1:15" ht="11.25" customHeight="1">
      <c r="A130" s="4">
        <v>1</v>
      </c>
      <c r="B130" s="4"/>
      <c r="C130" s="4"/>
      <c r="D130" s="4"/>
      <c r="F130" s="14" t="s">
        <v>144</v>
      </c>
      <c r="G130" s="38">
        <f>G131</f>
        <v>1342.74</v>
      </c>
      <c r="H130" s="38">
        <f>H131</f>
        <v>1342.74</v>
      </c>
      <c r="I130" s="15">
        <f>I131</f>
        <v>0</v>
      </c>
      <c r="J130" s="15">
        <f>SUM(J131:J139)</f>
        <v>0</v>
      </c>
      <c r="K130" s="15">
        <f>SUM(K131:K139)</f>
        <v>0</v>
      </c>
      <c r="L130" s="15"/>
      <c r="M130" s="15"/>
      <c r="N130" t="s">
        <v>35</v>
      </c>
      <c r="O130" t="s">
        <v>28</v>
      </c>
    </row>
    <row r="131" spans="1:15" ht="13.5" customHeight="1">
      <c r="A131" s="4" t="s">
        <v>145</v>
      </c>
      <c r="B131" s="4" t="s">
        <v>146</v>
      </c>
      <c r="C131" s="4" t="s">
        <v>137</v>
      </c>
      <c r="D131" s="4" t="s">
        <v>47</v>
      </c>
      <c r="F131" s="16" t="s">
        <v>147</v>
      </c>
      <c r="G131" s="22">
        <v>1342.74</v>
      </c>
      <c r="H131" s="23">
        <v>1342.74</v>
      </c>
      <c r="I131" s="19"/>
      <c r="J131" s="37">
        <v>0</v>
      </c>
      <c r="K131" s="20">
        <f>G131*J131</f>
        <v>0</v>
      </c>
      <c r="L131" s="21">
        <v>2</v>
      </c>
      <c r="M131" s="35" t="s">
        <v>148</v>
      </c>
      <c r="N131" t="s">
        <v>120</v>
      </c>
      <c r="O131" t="s">
        <v>36</v>
      </c>
    </row>
    <row r="132" spans="1:15" ht="13.5" customHeight="1">
      <c r="A132" s="4" t="s">
        <v>145</v>
      </c>
      <c r="B132" s="4" t="s">
        <v>146</v>
      </c>
      <c r="C132" s="4" t="s">
        <v>137</v>
      </c>
      <c r="D132" s="4" t="s">
        <v>32</v>
      </c>
      <c r="F132" s="16" t="s">
        <v>149</v>
      </c>
      <c r="G132" s="22">
        <v>1342.74</v>
      </c>
      <c r="H132" s="23">
        <v>1342.74</v>
      </c>
      <c r="I132" s="19"/>
      <c r="J132" s="37">
        <v>0</v>
      </c>
      <c r="K132" s="20">
        <f>G132*J132</f>
        <v>0</v>
      </c>
      <c r="L132" s="21">
        <v>2</v>
      </c>
      <c r="M132" s="35"/>
      <c r="N132" t="s">
        <v>120</v>
      </c>
      <c r="O132" t="s">
        <v>36</v>
      </c>
    </row>
    <row r="133" spans="1:15" ht="13.5" customHeight="1">
      <c r="A133" s="4" t="s">
        <v>145</v>
      </c>
      <c r="B133" s="4" t="s">
        <v>146</v>
      </c>
      <c r="C133" s="4" t="s">
        <v>137</v>
      </c>
      <c r="D133" s="4" t="s">
        <v>37</v>
      </c>
      <c r="F133" s="16" t="s">
        <v>150</v>
      </c>
      <c r="G133" s="22">
        <v>1342.74</v>
      </c>
      <c r="H133" s="23">
        <v>1342.74</v>
      </c>
      <c r="I133" s="19"/>
      <c r="J133" s="37">
        <v>0</v>
      </c>
      <c r="K133" s="20">
        <f>G133*J133</f>
        <v>0</v>
      </c>
      <c r="L133" s="21">
        <v>2</v>
      </c>
      <c r="M133" s="35"/>
      <c r="N133" t="s">
        <v>120</v>
      </c>
      <c r="O133" t="s">
        <v>36</v>
      </c>
    </row>
    <row r="134" spans="1:15" ht="13.5" customHeight="1">
      <c r="A134" s="4" t="s">
        <v>145</v>
      </c>
      <c r="B134" s="4" t="s">
        <v>146</v>
      </c>
      <c r="C134" s="4" t="s">
        <v>137</v>
      </c>
      <c r="D134" s="4" t="s">
        <v>39</v>
      </c>
      <c r="F134" s="16" t="s">
        <v>151</v>
      </c>
      <c r="G134" s="22">
        <v>1342.74</v>
      </c>
      <c r="H134" s="23">
        <v>1342.74</v>
      </c>
      <c r="I134" s="19"/>
      <c r="J134" s="37">
        <v>0</v>
      </c>
      <c r="K134" s="20">
        <f>G134*J134</f>
        <v>0</v>
      </c>
      <c r="L134" s="21">
        <v>2</v>
      </c>
      <c r="M134" s="35"/>
      <c r="N134" t="s">
        <v>120</v>
      </c>
      <c r="O134" t="s">
        <v>36</v>
      </c>
    </row>
    <row r="135" spans="1:15" ht="13.5" customHeight="1">
      <c r="A135" s="4" t="s">
        <v>145</v>
      </c>
      <c r="B135" s="4" t="s">
        <v>146</v>
      </c>
      <c r="C135" s="4" t="s">
        <v>137</v>
      </c>
      <c r="D135" s="4" t="s">
        <v>41</v>
      </c>
      <c r="F135" s="16" t="s">
        <v>152</v>
      </c>
      <c r="G135" s="22">
        <v>1342.74</v>
      </c>
      <c r="H135" s="23">
        <v>1342.74</v>
      </c>
      <c r="I135" s="19"/>
      <c r="J135" s="37">
        <v>0</v>
      </c>
      <c r="K135" s="20">
        <f>G135*J135</f>
        <v>0</v>
      </c>
      <c r="L135" s="21">
        <v>2</v>
      </c>
      <c r="M135" s="35"/>
      <c r="N135" t="s">
        <v>120</v>
      </c>
      <c r="O135" t="s">
        <v>36</v>
      </c>
    </row>
    <row r="136" spans="1:15" ht="13.5" customHeight="1">
      <c r="A136" s="4">
        <v>1</v>
      </c>
      <c r="B136" s="4"/>
      <c r="C136" s="4"/>
      <c r="D136" s="4"/>
      <c r="E136" s="4"/>
      <c r="F136" s="4"/>
      <c r="G136" s="20"/>
      <c r="H136" s="20"/>
      <c r="I136" s="20"/>
      <c r="J136" s="20"/>
      <c r="K136" s="20"/>
      <c r="L136" s="20"/>
      <c r="M136" s="35"/>
      <c r="O136" t="s">
        <v>36</v>
      </c>
    </row>
    <row r="137" spans="1:15" ht="13.5" customHeight="1">
      <c r="A137" s="4">
        <v>1</v>
      </c>
      <c r="B137" s="4"/>
      <c r="C137" s="4"/>
      <c r="D137" s="4"/>
      <c r="E137" s="4"/>
      <c r="F137" s="4"/>
      <c r="G137" s="20"/>
      <c r="H137" s="20"/>
      <c r="I137" s="20"/>
      <c r="J137" s="20"/>
      <c r="K137" s="20"/>
      <c r="L137" s="20"/>
      <c r="M137" s="35"/>
      <c r="O137" t="s">
        <v>36</v>
      </c>
    </row>
    <row r="138" spans="1:15" ht="13.5" customHeight="1">
      <c r="A138" s="4">
        <v>1</v>
      </c>
      <c r="B138" s="4"/>
      <c r="C138" s="4"/>
      <c r="D138" s="4"/>
      <c r="E138" s="4"/>
      <c r="F138" s="4"/>
      <c r="G138" s="20"/>
      <c r="H138" s="20"/>
      <c r="I138" s="20"/>
      <c r="J138" s="20"/>
      <c r="K138" s="20"/>
      <c r="L138" s="20"/>
      <c r="M138" s="35"/>
      <c r="O138" t="s">
        <v>36</v>
      </c>
    </row>
    <row r="139" spans="1:15" ht="13.5" customHeight="1">
      <c r="A139" s="4">
        <v>1</v>
      </c>
      <c r="B139" s="4"/>
      <c r="C139" s="4"/>
      <c r="D139" s="4"/>
      <c r="E139" s="4"/>
      <c r="F139" s="4"/>
      <c r="G139" s="20"/>
      <c r="H139" s="20"/>
      <c r="I139" s="20"/>
      <c r="J139" s="20"/>
      <c r="K139" s="20"/>
      <c r="L139" s="20"/>
      <c r="M139" s="35"/>
      <c r="O139" t="s">
        <v>36</v>
      </c>
    </row>
    <row r="140" spans="1:15" ht="14.25" customHeight="1">
      <c r="A140" s="4">
        <v>1</v>
      </c>
      <c r="B140" s="4"/>
      <c r="C140" s="4"/>
      <c r="D140" s="4"/>
      <c r="F140" s="11" t="s">
        <v>153</v>
      </c>
      <c r="G140" s="12"/>
      <c r="H140" s="13"/>
      <c r="I140" s="13"/>
      <c r="J140" s="13">
        <f>SUMIF(N141:N171,"=7",J141:J171)</f>
        <v>0</v>
      </c>
      <c r="K140" s="13">
        <f>SUMIF(N141:N171,"=7",K141:K171)</f>
        <v>0</v>
      </c>
      <c r="L140" s="13"/>
      <c r="M140" s="13"/>
      <c r="N140" t="s">
        <v>27</v>
      </c>
      <c r="O140" t="s">
        <v>154</v>
      </c>
    </row>
    <row r="141" spans="1:15" ht="11.25" customHeight="1">
      <c r="A141" s="4">
        <v>1</v>
      </c>
      <c r="B141" s="4"/>
      <c r="C141" s="4"/>
      <c r="D141" s="4"/>
      <c r="F141" s="14" t="s">
        <v>155</v>
      </c>
      <c r="G141" s="38">
        <f>G142</f>
        <v>854.22</v>
      </c>
      <c r="H141" s="38">
        <f>H142</f>
        <v>854.22</v>
      </c>
      <c r="I141" s="15">
        <f>I142</f>
        <v>0</v>
      </c>
      <c r="J141" s="15">
        <f>SUM(J142:J151)</f>
        <v>0</v>
      </c>
      <c r="K141" s="15">
        <f>SUM(K142:K151)</f>
        <v>0</v>
      </c>
      <c r="L141" s="15"/>
      <c r="M141" s="15"/>
      <c r="N141" t="s">
        <v>35</v>
      </c>
      <c r="O141" t="s">
        <v>156</v>
      </c>
    </row>
    <row r="142" spans="1:15" ht="11.25" customHeight="1">
      <c r="A142" s="4" t="s">
        <v>157</v>
      </c>
      <c r="B142" s="4" t="s">
        <v>158</v>
      </c>
      <c r="C142" s="4" t="s">
        <v>137</v>
      </c>
      <c r="D142" s="4" t="s">
        <v>47</v>
      </c>
      <c r="F142" s="16" t="s">
        <v>159</v>
      </c>
      <c r="G142" s="22">
        <v>854.22</v>
      </c>
      <c r="H142" s="23">
        <v>854.22</v>
      </c>
      <c r="I142" s="19"/>
      <c r="J142" s="37">
        <v>0</v>
      </c>
      <c r="K142" s="20">
        <f>G142*J142</f>
        <v>0</v>
      </c>
      <c r="L142" s="21">
        <v>2</v>
      </c>
      <c r="M142" s="35" t="s">
        <v>160</v>
      </c>
      <c r="N142" t="s">
        <v>120</v>
      </c>
      <c r="O142" t="s">
        <v>36</v>
      </c>
    </row>
    <row r="143" spans="1:15" ht="11.25" customHeight="1">
      <c r="A143" s="4" t="s">
        <v>157</v>
      </c>
      <c r="B143" s="4" t="s">
        <v>158</v>
      </c>
      <c r="C143" s="4" t="s">
        <v>31</v>
      </c>
      <c r="D143" s="4" t="s">
        <v>47</v>
      </c>
      <c r="F143" s="16" t="s">
        <v>161</v>
      </c>
      <c r="G143" s="22">
        <v>854.22</v>
      </c>
      <c r="H143" s="23">
        <v>854.22</v>
      </c>
      <c r="I143" s="19"/>
      <c r="J143" s="37">
        <v>0</v>
      </c>
      <c r="K143" s="20">
        <f>G143*J143</f>
        <v>0</v>
      </c>
      <c r="L143" s="21">
        <v>2</v>
      </c>
      <c r="M143" s="35"/>
      <c r="N143" t="s">
        <v>120</v>
      </c>
      <c r="O143" t="s">
        <v>36</v>
      </c>
    </row>
    <row r="144" spans="1:15" ht="11.25" customHeight="1">
      <c r="A144" s="4" t="s">
        <v>157</v>
      </c>
      <c r="B144" s="4" t="s">
        <v>158</v>
      </c>
      <c r="C144" s="4" t="s">
        <v>137</v>
      </c>
      <c r="D144" s="4" t="s">
        <v>32</v>
      </c>
      <c r="F144" s="16" t="s">
        <v>162</v>
      </c>
      <c r="G144" s="22">
        <v>854.22</v>
      </c>
      <c r="H144" s="23">
        <v>854.22</v>
      </c>
      <c r="I144" s="19"/>
      <c r="J144" s="37">
        <v>0</v>
      </c>
      <c r="K144" s="20">
        <f>G144*J144</f>
        <v>0</v>
      </c>
      <c r="L144" s="21">
        <v>3</v>
      </c>
      <c r="M144" s="35"/>
      <c r="N144" t="s">
        <v>120</v>
      </c>
      <c r="O144" t="s">
        <v>36</v>
      </c>
    </row>
    <row r="145" spans="1:15" ht="11.25" customHeight="1">
      <c r="A145" s="4" t="s">
        <v>157</v>
      </c>
      <c r="B145" s="4" t="s">
        <v>158</v>
      </c>
      <c r="C145" s="4" t="s">
        <v>31</v>
      </c>
      <c r="D145" s="4" t="s">
        <v>32</v>
      </c>
      <c r="F145" s="16" t="s">
        <v>163</v>
      </c>
      <c r="G145" s="22">
        <v>854.22</v>
      </c>
      <c r="H145" s="23">
        <v>854.22</v>
      </c>
      <c r="I145" s="19"/>
      <c r="J145" s="37">
        <v>0</v>
      </c>
      <c r="K145" s="20">
        <f>G145*J145</f>
        <v>0</v>
      </c>
      <c r="L145" s="21">
        <v>3</v>
      </c>
      <c r="M145" s="35"/>
      <c r="N145" t="s">
        <v>120</v>
      </c>
      <c r="O145" t="s">
        <v>36</v>
      </c>
    </row>
    <row r="146" spans="1:15" ht="11.25" customHeight="1">
      <c r="A146" s="4" t="s">
        <v>157</v>
      </c>
      <c r="B146" s="4" t="s">
        <v>158</v>
      </c>
      <c r="C146" s="4" t="s">
        <v>137</v>
      </c>
      <c r="D146" s="4" t="s">
        <v>37</v>
      </c>
      <c r="F146" s="16" t="s">
        <v>164</v>
      </c>
      <c r="G146" s="22">
        <v>854.22</v>
      </c>
      <c r="H146" s="23">
        <v>854.22</v>
      </c>
      <c r="I146" s="19"/>
      <c r="J146" s="37">
        <v>0</v>
      </c>
      <c r="K146" s="20">
        <f>G146*J146</f>
        <v>0</v>
      </c>
      <c r="L146" s="21">
        <v>3</v>
      </c>
      <c r="M146" s="35"/>
      <c r="N146" t="s">
        <v>120</v>
      </c>
      <c r="O146" t="s">
        <v>36</v>
      </c>
    </row>
    <row r="147" spans="1:15" ht="11.25" customHeight="1">
      <c r="A147" s="4" t="s">
        <v>157</v>
      </c>
      <c r="B147" s="4" t="s">
        <v>158</v>
      </c>
      <c r="C147" s="4" t="s">
        <v>31</v>
      </c>
      <c r="D147" s="4" t="s">
        <v>37</v>
      </c>
      <c r="F147" s="16" t="s">
        <v>165</v>
      </c>
      <c r="G147" s="22">
        <v>854.22</v>
      </c>
      <c r="H147" s="23">
        <v>854.22</v>
      </c>
      <c r="I147" s="19"/>
      <c r="J147" s="37">
        <v>0</v>
      </c>
      <c r="K147" s="20">
        <f>G147*J147</f>
        <v>0</v>
      </c>
      <c r="L147" s="21">
        <v>3</v>
      </c>
      <c r="M147" s="35"/>
      <c r="N147" t="s">
        <v>120</v>
      </c>
      <c r="O147" t="s">
        <v>36</v>
      </c>
    </row>
    <row r="148" spans="1:15" ht="11.25" customHeight="1">
      <c r="A148" s="4" t="s">
        <v>157</v>
      </c>
      <c r="B148" s="4" t="s">
        <v>158</v>
      </c>
      <c r="C148" s="4" t="s">
        <v>137</v>
      </c>
      <c r="D148" s="4" t="s">
        <v>39</v>
      </c>
      <c r="F148" s="16" t="s">
        <v>166</v>
      </c>
      <c r="G148" s="22">
        <v>854.22</v>
      </c>
      <c r="H148" s="23">
        <v>854.22</v>
      </c>
      <c r="I148" s="19"/>
      <c r="J148" s="37">
        <v>0</v>
      </c>
      <c r="K148" s="20">
        <f>G148*J148</f>
        <v>0</v>
      </c>
      <c r="L148" s="21">
        <v>1</v>
      </c>
      <c r="M148" s="35"/>
      <c r="N148" t="s">
        <v>120</v>
      </c>
      <c r="O148" t="s">
        <v>36</v>
      </c>
    </row>
    <row r="149" spans="1:15" ht="11.25" customHeight="1">
      <c r="A149" s="4" t="s">
        <v>157</v>
      </c>
      <c r="B149" s="4" t="s">
        <v>158</v>
      </c>
      <c r="C149" s="4" t="s">
        <v>31</v>
      </c>
      <c r="D149" s="4" t="s">
        <v>39</v>
      </c>
      <c r="F149" s="16" t="s">
        <v>167</v>
      </c>
      <c r="G149" s="22">
        <v>854.22</v>
      </c>
      <c r="H149" s="23">
        <v>854.22</v>
      </c>
      <c r="I149" s="19"/>
      <c r="J149" s="37">
        <v>0</v>
      </c>
      <c r="K149" s="20">
        <f>G149*J149</f>
        <v>0</v>
      </c>
      <c r="L149" s="21">
        <v>2</v>
      </c>
      <c r="M149" s="35"/>
      <c r="N149" t="s">
        <v>120</v>
      </c>
      <c r="O149" t="s">
        <v>36</v>
      </c>
    </row>
    <row r="150" spans="1:15" ht="11.25" customHeight="1">
      <c r="A150" s="4" t="s">
        <v>157</v>
      </c>
      <c r="B150" s="4" t="s">
        <v>158</v>
      </c>
      <c r="C150" s="4" t="s">
        <v>137</v>
      </c>
      <c r="D150" s="4" t="s">
        <v>41</v>
      </c>
      <c r="F150" s="16" t="s">
        <v>168</v>
      </c>
      <c r="G150" s="22">
        <v>854.22</v>
      </c>
      <c r="H150" s="23">
        <v>854.22</v>
      </c>
      <c r="I150" s="19"/>
      <c r="J150" s="37">
        <v>0</v>
      </c>
      <c r="K150" s="20">
        <f>G150*J150</f>
        <v>0</v>
      </c>
      <c r="L150" s="21">
        <v>2</v>
      </c>
      <c r="M150" s="35"/>
      <c r="N150" t="s">
        <v>120</v>
      </c>
      <c r="O150" t="s">
        <v>36</v>
      </c>
    </row>
    <row r="151" spans="1:15" ht="11.25" customHeight="1">
      <c r="A151" s="4" t="s">
        <v>157</v>
      </c>
      <c r="B151" s="4" t="s">
        <v>158</v>
      </c>
      <c r="C151" s="4" t="s">
        <v>31</v>
      </c>
      <c r="D151" s="4" t="s">
        <v>41</v>
      </c>
      <c r="F151" s="16" t="s">
        <v>169</v>
      </c>
      <c r="G151" s="22">
        <v>854.22</v>
      </c>
      <c r="H151" s="23">
        <v>854.22</v>
      </c>
      <c r="I151" s="19"/>
      <c r="J151" s="37">
        <v>0</v>
      </c>
      <c r="K151" s="20">
        <f>G151*J151</f>
        <v>0</v>
      </c>
      <c r="L151" s="21">
        <v>2</v>
      </c>
      <c r="M151" s="35"/>
      <c r="N151" t="s">
        <v>120</v>
      </c>
      <c r="O151" t="s">
        <v>36</v>
      </c>
    </row>
    <row r="152" spans="1:15" ht="11.25" customHeight="1">
      <c r="A152" s="4">
        <v>1</v>
      </c>
      <c r="B152" s="4"/>
      <c r="C152" s="4"/>
      <c r="D152" s="4"/>
      <c r="F152" s="14" t="s">
        <v>170</v>
      </c>
      <c r="G152" s="39">
        <f>G153</f>
        <v>759</v>
      </c>
      <c r="H152" s="39">
        <f>H153</f>
        <v>759</v>
      </c>
      <c r="I152" s="15">
        <f>I153</f>
        <v>0</v>
      </c>
      <c r="J152" s="15">
        <f>SUM(J153:J161)</f>
        <v>0</v>
      </c>
      <c r="K152" s="15">
        <f>SUM(K153:K161)</f>
        <v>0</v>
      </c>
      <c r="L152" s="15"/>
      <c r="M152" s="15"/>
      <c r="N152" t="s">
        <v>35</v>
      </c>
      <c r="O152" t="s">
        <v>28</v>
      </c>
    </row>
    <row r="153" spans="1:15" ht="11.25" customHeight="1">
      <c r="A153" s="4" t="s">
        <v>171</v>
      </c>
      <c r="B153" s="4" t="s">
        <v>172</v>
      </c>
      <c r="C153" s="4" t="s">
        <v>31</v>
      </c>
      <c r="D153" s="4" t="s">
        <v>47</v>
      </c>
      <c r="F153" s="16" t="s">
        <v>173</v>
      </c>
      <c r="G153" s="26">
        <v>759</v>
      </c>
      <c r="H153" s="27">
        <v>759</v>
      </c>
      <c r="I153" s="19"/>
      <c r="J153" s="37">
        <v>0</v>
      </c>
      <c r="K153" s="20">
        <f>G153*J153</f>
        <v>0</v>
      </c>
      <c r="L153" s="21">
        <v>3</v>
      </c>
      <c r="M153" s="35" t="s">
        <v>174</v>
      </c>
      <c r="N153" t="s">
        <v>120</v>
      </c>
      <c r="O153" t="s">
        <v>36</v>
      </c>
    </row>
    <row r="154" spans="1:15" ht="11.25" customHeight="1">
      <c r="A154" s="4" t="s">
        <v>171</v>
      </c>
      <c r="B154" s="4" t="s">
        <v>172</v>
      </c>
      <c r="C154" s="4" t="s">
        <v>31</v>
      </c>
      <c r="D154" s="4" t="s">
        <v>32</v>
      </c>
      <c r="F154" s="16" t="s">
        <v>175</v>
      </c>
      <c r="G154" s="26">
        <v>759</v>
      </c>
      <c r="H154" s="27">
        <v>759</v>
      </c>
      <c r="I154" s="19"/>
      <c r="J154" s="37">
        <v>0</v>
      </c>
      <c r="K154" s="20">
        <f>G154*J154</f>
        <v>0</v>
      </c>
      <c r="L154" s="21">
        <v>3</v>
      </c>
      <c r="M154" s="35"/>
      <c r="N154" t="s">
        <v>120</v>
      </c>
      <c r="O154" t="s">
        <v>36</v>
      </c>
    </row>
    <row r="155" spans="1:15" ht="11.25" customHeight="1">
      <c r="A155" s="4" t="s">
        <v>171</v>
      </c>
      <c r="B155" s="4" t="s">
        <v>172</v>
      </c>
      <c r="C155" s="4" t="s">
        <v>31</v>
      </c>
      <c r="D155" s="4" t="s">
        <v>37</v>
      </c>
      <c r="F155" s="16" t="s">
        <v>176</v>
      </c>
      <c r="G155" s="26">
        <v>759</v>
      </c>
      <c r="H155" s="27">
        <v>759</v>
      </c>
      <c r="I155" s="19"/>
      <c r="J155" s="37">
        <v>0</v>
      </c>
      <c r="K155" s="20">
        <f>G155*J155</f>
        <v>0</v>
      </c>
      <c r="L155" s="21">
        <v>3</v>
      </c>
      <c r="M155" s="35"/>
      <c r="N155" t="s">
        <v>120</v>
      </c>
      <c r="O155" t="s">
        <v>36</v>
      </c>
    </row>
    <row r="156" spans="1:15" ht="11.25" customHeight="1">
      <c r="A156" s="4" t="s">
        <v>171</v>
      </c>
      <c r="B156" s="4" t="s">
        <v>172</v>
      </c>
      <c r="C156" s="4" t="s">
        <v>31</v>
      </c>
      <c r="D156" s="4" t="s">
        <v>39</v>
      </c>
      <c r="F156" s="16" t="s">
        <v>177</v>
      </c>
      <c r="G156" s="26">
        <v>759</v>
      </c>
      <c r="H156" s="27">
        <v>759</v>
      </c>
      <c r="I156" s="19"/>
      <c r="J156" s="37">
        <v>0</v>
      </c>
      <c r="K156" s="20">
        <f>G156*J156</f>
        <v>0</v>
      </c>
      <c r="L156" s="21">
        <v>4</v>
      </c>
      <c r="M156" s="35"/>
      <c r="N156" t="s">
        <v>120</v>
      </c>
      <c r="O156" t="s">
        <v>36</v>
      </c>
    </row>
    <row r="157" spans="1:15" ht="11.25" customHeight="1">
      <c r="A157" s="4" t="s">
        <v>171</v>
      </c>
      <c r="B157" s="4" t="s">
        <v>172</v>
      </c>
      <c r="C157" s="4" t="s">
        <v>31</v>
      </c>
      <c r="D157" s="4" t="s">
        <v>41</v>
      </c>
      <c r="F157" s="16" t="s">
        <v>178</v>
      </c>
      <c r="G157" s="26">
        <v>759</v>
      </c>
      <c r="H157" s="27">
        <v>759</v>
      </c>
      <c r="I157" s="19"/>
      <c r="J157" s="37">
        <v>0</v>
      </c>
      <c r="K157" s="20">
        <f>G157*J157</f>
        <v>0</v>
      </c>
      <c r="L157" s="21">
        <v>2</v>
      </c>
      <c r="M157" s="35"/>
      <c r="N157" t="s">
        <v>120</v>
      </c>
      <c r="O157" t="s">
        <v>36</v>
      </c>
    </row>
    <row r="158" spans="1:15" ht="10.5" customHeight="1">
      <c r="A158" s="4">
        <v>1</v>
      </c>
      <c r="B158" s="4"/>
      <c r="C158" s="4"/>
      <c r="D158" s="4"/>
      <c r="E158" s="4"/>
      <c r="F158" s="4"/>
      <c r="G158" s="20"/>
      <c r="H158" s="20"/>
      <c r="I158" s="20"/>
      <c r="J158" s="20"/>
      <c r="K158" s="20"/>
      <c r="L158" s="20"/>
      <c r="M158" s="35"/>
      <c r="O158" t="s">
        <v>36</v>
      </c>
    </row>
    <row r="159" spans="1:15" ht="10.5" customHeight="1">
      <c r="A159" s="4">
        <v>1</v>
      </c>
      <c r="B159" s="4"/>
      <c r="C159" s="4"/>
      <c r="D159" s="4"/>
      <c r="E159" s="4"/>
      <c r="F159" s="4"/>
      <c r="G159" s="20"/>
      <c r="H159" s="20"/>
      <c r="I159" s="20"/>
      <c r="J159" s="20"/>
      <c r="K159" s="20"/>
      <c r="L159" s="20"/>
      <c r="M159" s="35"/>
      <c r="O159" t="s">
        <v>36</v>
      </c>
    </row>
    <row r="160" spans="1:15" ht="10.5" customHeight="1">
      <c r="A160" s="4">
        <v>1</v>
      </c>
      <c r="B160" s="4"/>
      <c r="C160" s="4"/>
      <c r="D160" s="4"/>
      <c r="E160" s="4"/>
      <c r="F160" s="4"/>
      <c r="G160" s="20"/>
      <c r="H160" s="20"/>
      <c r="I160" s="20"/>
      <c r="J160" s="20"/>
      <c r="K160" s="20"/>
      <c r="L160" s="20"/>
      <c r="M160" s="35"/>
      <c r="O160" t="s">
        <v>36</v>
      </c>
    </row>
    <row r="161" spans="1:15" ht="10.5" customHeight="1">
      <c r="A161" s="4">
        <v>1</v>
      </c>
      <c r="B161" s="4"/>
      <c r="C161" s="4"/>
      <c r="D161" s="4"/>
      <c r="E161" s="4"/>
      <c r="F161" s="4"/>
      <c r="G161" s="20"/>
      <c r="H161" s="20"/>
      <c r="I161" s="20"/>
      <c r="J161" s="20"/>
      <c r="K161" s="20"/>
      <c r="L161" s="20"/>
      <c r="M161" s="35"/>
      <c r="O161" t="s">
        <v>36</v>
      </c>
    </row>
    <row r="162" spans="1:15" ht="11.25" customHeight="1">
      <c r="A162" s="4">
        <v>1</v>
      </c>
      <c r="B162" s="4"/>
      <c r="C162" s="4"/>
      <c r="D162" s="4"/>
      <c r="F162" s="14" t="s">
        <v>179</v>
      </c>
      <c r="G162" s="38">
        <f>G163</f>
        <v>1805.04</v>
      </c>
      <c r="H162" s="38">
        <f>H163</f>
        <v>1805.04</v>
      </c>
      <c r="I162" s="15">
        <f>I163</f>
        <v>0</v>
      </c>
      <c r="J162" s="15">
        <f>SUM(J163:J171)</f>
        <v>0</v>
      </c>
      <c r="K162" s="15">
        <f>SUM(K163:K171)</f>
        <v>0</v>
      </c>
      <c r="L162" s="15"/>
      <c r="M162" s="15"/>
      <c r="N162" t="s">
        <v>35</v>
      </c>
      <c r="O162" t="s">
        <v>28</v>
      </c>
    </row>
    <row r="163" spans="1:15" ht="11.25" customHeight="1">
      <c r="A163" s="4" t="s">
        <v>180</v>
      </c>
      <c r="B163" s="4" t="s">
        <v>181</v>
      </c>
      <c r="C163" s="4" t="s">
        <v>182</v>
      </c>
      <c r="D163" s="4" t="s">
        <v>47</v>
      </c>
      <c r="F163" s="16" t="s">
        <v>183</v>
      </c>
      <c r="G163" s="22">
        <v>1805.04</v>
      </c>
      <c r="H163" s="23">
        <v>1805.04</v>
      </c>
      <c r="I163" s="19"/>
      <c r="J163" s="37">
        <v>0</v>
      </c>
      <c r="K163" s="20">
        <f>G163*J163</f>
        <v>0</v>
      </c>
      <c r="L163" s="21">
        <v>2</v>
      </c>
      <c r="M163" s="35" t="s">
        <v>184</v>
      </c>
      <c r="N163" t="s">
        <v>120</v>
      </c>
      <c r="O163" t="s">
        <v>36</v>
      </c>
    </row>
    <row r="164" spans="1:15" ht="11.25" customHeight="1">
      <c r="A164" s="4" t="s">
        <v>180</v>
      </c>
      <c r="B164" s="4" t="s">
        <v>181</v>
      </c>
      <c r="C164" s="4" t="s">
        <v>182</v>
      </c>
      <c r="D164" s="4" t="s">
        <v>32</v>
      </c>
      <c r="F164" s="16" t="s">
        <v>185</v>
      </c>
      <c r="G164" s="22">
        <v>1805.04</v>
      </c>
      <c r="H164" s="23">
        <v>1805.04</v>
      </c>
      <c r="I164" s="19"/>
      <c r="J164" s="37">
        <v>0</v>
      </c>
      <c r="K164" s="20">
        <f>G164*J164</f>
        <v>0</v>
      </c>
      <c r="L164" s="21">
        <v>2</v>
      </c>
      <c r="M164" s="35"/>
      <c r="N164" t="s">
        <v>120</v>
      </c>
      <c r="O164" t="s">
        <v>36</v>
      </c>
    </row>
    <row r="165" spans="1:15" ht="11.25" customHeight="1">
      <c r="A165" s="4" t="s">
        <v>180</v>
      </c>
      <c r="B165" s="4" t="s">
        <v>181</v>
      </c>
      <c r="C165" s="4" t="s">
        <v>182</v>
      </c>
      <c r="D165" s="4" t="s">
        <v>37</v>
      </c>
      <c r="F165" s="16" t="s">
        <v>186</v>
      </c>
      <c r="G165" s="22">
        <v>1805.04</v>
      </c>
      <c r="H165" s="23">
        <v>1805.04</v>
      </c>
      <c r="I165" s="19"/>
      <c r="J165" s="37">
        <v>0</v>
      </c>
      <c r="K165" s="20">
        <f>G165*J165</f>
        <v>0</v>
      </c>
      <c r="L165" s="21">
        <v>2</v>
      </c>
      <c r="M165" s="35"/>
      <c r="N165" t="s">
        <v>120</v>
      </c>
      <c r="O165" t="s">
        <v>36</v>
      </c>
    </row>
    <row r="166" spans="1:15" ht="11.25" customHeight="1">
      <c r="A166" s="4" t="s">
        <v>180</v>
      </c>
      <c r="B166" s="4" t="s">
        <v>181</v>
      </c>
      <c r="C166" s="4" t="s">
        <v>182</v>
      </c>
      <c r="D166" s="4" t="s">
        <v>39</v>
      </c>
      <c r="F166" s="16" t="s">
        <v>187</v>
      </c>
      <c r="G166" s="22">
        <v>1805.04</v>
      </c>
      <c r="H166" s="23">
        <v>1805.04</v>
      </c>
      <c r="I166" s="19"/>
      <c r="J166" s="37">
        <v>0</v>
      </c>
      <c r="K166" s="20">
        <f>G166*J166</f>
        <v>0</v>
      </c>
      <c r="L166" s="21">
        <v>2</v>
      </c>
      <c r="M166" s="35"/>
      <c r="N166" t="s">
        <v>120</v>
      </c>
      <c r="O166" t="s">
        <v>36</v>
      </c>
    </row>
    <row r="167" spans="1:15" ht="11.25" customHeight="1">
      <c r="A167" s="4" t="s">
        <v>180</v>
      </c>
      <c r="B167" s="4" t="s">
        <v>181</v>
      </c>
      <c r="C167" s="4" t="s">
        <v>182</v>
      </c>
      <c r="D167" s="4" t="s">
        <v>41</v>
      </c>
      <c r="F167" s="16" t="s">
        <v>188</v>
      </c>
      <c r="G167" s="22">
        <v>1805.04</v>
      </c>
      <c r="H167" s="23">
        <v>1805.04</v>
      </c>
      <c r="I167" s="19"/>
      <c r="J167" s="37">
        <v>0</v>
      </c>
      <c r="K167" s="20">
        <f>G167*J167</f>
        <v>0</v>
      </c>
      <c r="L167" s="21">
        <v>2</v>
      </c>
      <c r="M167" s="35"/>
      <c r="N167" t="s">
        <v>120</v>
      </c>
      <c r="O167" t="s">
        <v>36</v>
      </c>
    </row>
    <row r="168" spans="1:15" ht="10.5" customHeight="1">
      <c r="A168" s="4">
        <v>1</v>
      </c>
      <c r="B168" s="4"/>
      <c r="C168" s="4"/>
      <c r="D168" s="4"/>
      <c r="E168" s="4"/>
      <c r="F168" s="4"/>
      <c r="G168" s="20"/>
      <c r="H168" s="20"/>
      <c r="I168" s="20"/>
      <c r="J168" s="20"/>
      <c r="K168" s="20"/>
      <c r="L168" s="20"/>
      <c r="M168" s="35"/>
      <c r="O168" t="s">
        <v>36</v>
      </c>
    </row>
    <row r="169" spans="1:15" ht="10.5" customHeight="1">
      <c r="A169" s="4">
        <v>1</v>
      </c>
      <c r="B169" s="4"/>
      <c r="C169" s="4"/>
      <c r="D169" s="4"/>
      <c r="E169" s="4"/>
      <c r="F169" s="4"/>
      <c r="G169" s="20"/>
      <c r="H169" s="20"/>
      <c r="I169" s="20"/>
      <c r="J169" s="20"/>
      <c r="K169" s="20"/>
      <c r="L169" s="20"/>
      <c r="M169" s="35"/>
      <c r="O169" t="s">
        <v>36</v>
      </c>
    </row>
    <row r="170" spans="1:15" ht="10.5" customHeight="1">
      <c r="A170" s="4">
        <v>1</v>
      </c>
      <c r="B170" s="4"/>
      <c r="C170" s="4"/>
      <c r="D170" s="4"/>
      <c r="E170" s="4"/>
      <c r="F170" s="4"/>
      <c r="G170" s="20"/>
      <c r="H170" s="20"/>
      <c r="I170" s="20"/>
      <c r="J170" s="20"/>
      <c r="K170" s="20"/>
      <c r="L170" s="20"/>
      <c r="M170" s="35"/>
      <c r="O170" t="s">
        <v>36</v>
      </c>
    </row>
    <row r="171" spans="1:15" ht="10.5" customHeight="1">
      <c r="A171" s="4">
        <v>1</v>
      </c>
      <c r="B171" s="4"/>
      <c r="C171" s="4"/>
      <c r="D171" s="4"/>
      <c r="E171" s="4"/>
      <c r="F171" s="4"/>
      <c r="G171" s="20"/>
      <c r="H171" s="20"/>
      <c r="I171" s="20"/>
      <c r="J171" s="20"/>
      <c r="K171" s="20"/>
      <c r="L171" s="20"/>
      <c r="M171" s="35"/>
      <c r="O171" t="s">
        <v>36</v>
      </c>
    </row>
    <row r="172" spans="1:15" ht="11.25" customHeight="1">
      <c r="A172">
        <v>1</v>
      </c>
      <c r="F172" s="8" t="s">
        <v>189</v>
      </c>
      <c r="G172" s="9"/>
      <c r="H172" s="10"/>
      <c r="I172" s="10"/>
      <c r="J172" s="10"/>
      <c r="K172" s="10"/>
      <c r="L172" s="10"/>
      <c r="M172" s="10"/>
      <c r="N172" t="s">
        <v>16</v>
      </c>
    </row>
    <row r="173" spans="1:15" ht="14.25" customHeight="1">
      <c r="A173" s="4">
        <v>1</v>
      </c>
      <c r="B173" s="4"/>
      <c r="C173" s="4"/>
      <c r="D173" s="4"/>
      <c r="F173" s="11" t="s">
        <v>17</v>
      </c>
      <c r="G173" s="12"/>
      <c r="H173" s="13"/>
      <c r="I173" s="13"/>
      <c r="J173" s="13">
        <f>SUMIF(N174:N174,"=4",J174:J174)</f>
        <v>0</v>
      </c>
      <c r="K173" s="13">
        <f>SUMIF(N174:N174,"=4",K174:K174)</f>
        <v>0</v>
      </c>
      <c r="L173" s="13"/>
      <c r="M173" s="13"/>
      <c r="N173" t="s">
        <v>18</v>
      </c>
      <c r="O173" t="s">
        <v>19</v>
      </c>
    </row>
    <row r="174" spans="1:15" ht="14.25" customHeight="1">
      <c r="A174" s="4">
        <v>1</v>
      </c>
      <c r="B174" s="4"/>
      <c r="C174" s="4"/>
      <c r="D174" s="4"/>
      <c r="F174" s="11" t="s">
        <v>20</v>
      </c>
      <c r="G174" s="12"/>
      <c r="H174" s="13"/>
      <c r="I174" s="13"/>
      <c r="J174" s="13">
        <f>SUMIF(N175:N258,"=5",J175:J258)</f>
        <v>0</v>
      </c>
      <c r="K174" s="13">
        <f>SUMIF(N175:N258,"=5",K175:K258)</f>
        <v>0</v>
      </c>
      <c r="L174" s="13"/>
      <c r="M174" s="13"/>
      <c r="N174" t="s">
        <v>21</v>
      </c>
      <c r="O174" t="s">
        <v>22</v>
      </c>
    </row>
    <row r="175" spans="1:15" ht="14.25" customHeight="1">
      <c r="A175" s="4">
        <v>1</v>
      </c>
      <c r="B175" s="4"/>
      <c r="C175" s="4"/>
      <c r="D175" s="4"/>
      <c r="F175" s="11" t="s">
        <v>23</v>
      </c>
      <c r="G175" s="12"/>
      <c r="H175" s="13"/>
      <c r="I175" s="13"/>
      <c r="J175" s="13">
        <f>SUMIF(N176:N235,"=6",J176:J235)</f>
        <v>0</v>
      </c>
      <c r="K175" s="13">
        <f>SUMIF(N176:N235,"=6",K176:K235)</f>
        <v>0</v>
      </c>
      <c r="L175" s="13"/>
      <c r="M175" s="13"/>
      <c r="N175" t="s">
        <v>24</v>
      </c>
      <c r="O175" t="s">
        <v>190</v>
      </c>
    </row>
    <row r="176" spans="1:15" ht="11.25" customHeight="1">
      <c r="A176" s="4">
        <v>1</v>
      </c>
      <c r="B176" s="4"/>
      <c r="C176" s="4"/>
      <c r="D176" s="4"/>
      <c r="F176" s="14" t="s">
        <v>191</v>
      </c>
      <c r="G176" s="38">
        <f>G177</f>
        <v>1450.38</v>
      </c>
      <c r="H176" s="38">
        <f>H177</f>
        <v>1450.38</v>
      </c>
      <c r="I176" s="15">
        <f>I177</f>
        <v>0</v>
      </c>
      <c r="J176" s="15">
        <f>SUM(J177:J185)</f>
        <v>0</v>
      </c>
      <c r="K176" s="15">
        <f>SUM(K177:K185)</f>
        <v>0</v>
      </c>
      <c r="L176" s="15"/>
      <c r="M176" s="15"/>
      <c r="N176" t="s">
        <v>27</v>
      </c>
      <c r="O176" t="s">
        <v>28</v>
      </c>
    </row>
    <row r="177" spans="1:15" ht="11.25" customHeight="1">
      <c r="A177" s="4" t="s">
        <v>192</v>
      </c>
      <c r="B177" s="4" t="s">
        <v>193</v>
      </c>
      <c r="C177" s="4" t="s">
        <v>194</v>
      </c>
      <c r="D177" s="4" t="s">
        <v>39</v>
      </c>
      <c r="F177" s="16" t="s">
        <v>195</v>
      </c>
      <c r="G177" s="22">
        <v>1450.38</v>
      </c>
      <c r="H177" s="23">
        <v>1450.38</v>
      </c>
      <c r="I177" s="19"/>
      <c r="J177" s="37">
        <v>0</v>
      </c>
      <c r="K177" s="20">
        <f>G177*J177</f>
        <v>0</v>
      </c>
      <c r="L177" s="21">
        <v>2</v>
      </c>
      <c r="M177" s="35" t="s">
        <v>196</v>
      </c>
      <c r="N177" t="s">
        <v>35</v>
      </c>
      <c r="O177" t="s">
        <v>36</v>
      </c>
    </row>
    <row r="178" spans="1:15" ht="10.5" customHeight="1">
      <c r="A178" s="4">
        <v>1</v>
      </c>
      <c r="B178" s="4"/>
      <c r="C178" s="4"/>
      <c r="D178" s="4"/>
      <c r="E178" s="4"/>
      <c r="F178" s="4"/>
      <c r="G178" s="20"/>
      <c r="H178" s="20"/>
      <c r="I178" s="20"/>
      <c r="J178" s="20"/>
      <c r="K178" s="20"/>
      <c r="L178" s="20"/>
      <c r="M178" s="35"/>
      <c r="O178" t="s">
        <v>36</v>
      </c>
    </row>
    <row r="179" spans="1:15" ht="10.5" customHeight="1">
      <c r="A179" s="4">
        <v>1</v>
      </c>
      <c r="B179" s="4"/>
      <c r="C179" s="4"/>
      <c r="D179" s="4"/>
      <c r="E179" s="4"/>
      <c r="F179" s="4"/>
      <c r="G179" s="20"/>
      <c r="H179" s="20"/>
      <c r="I179" s="20"/>
      <c r="J179" s="20"/>
      <c r="K179" s="20"/>
      <c r="L179" s="20"/>
      <c r="M179" s="35"/>
      <c r="O179" t="s">
        <v>36</v>
      </c>
    </row>
    <row r="180" spans="1:15" ht="10.5" customHeight="1">
      <c r="A180" s="4">
        <v>1</v>
      </c>
      <c r="B180" s="4"/>
      <c r="C180" s="4"/>
      <c r="D180" s="4"/>
      <c r="E180" s="4"/>
      <c r="F180" s="4"/>
      <c r="G180" s="20"/>
      <c r="H180" s="20"/>
      <c r="I180" s="20"/>
      <c r="J180" s="20"/>
      <c r="K180" s="20"/>
      <c r="L180" s="20"/>
      <c r="M180" s="35"/>
      <c r="O180" t="s">
        <v>36</v>
      </c>
    </row>
    <row r="181" spans="1:15" ht="10.5" customHeight="1">
      <c r="A181" s="4">
        <v>1</v>
      </c>
      <c r="B181" s="4"/>
      <c r="C181" s="4"/>
      <c r="D181" s="4"/>
      <c r="E181" s="4"/>
      <c r="F181" s="4"/>
      <c r="G181" s="20"/>
      <c r="H181" s="20"/>
      <c r="I181" s="20"/>
      <c r="J181" s="20"/>
      <c r="K181" s="20"/>
      <c r="L181" s="20"/>
      <c r="M181" s="35"/>
      <c r="O181" t="s">
        <v>36</v>
      </c>
    </row>
    <row r="182" spans="1:15" ht="10.5" customHeight="1">
      <c r="A182" s="4">
        <v>1</v>
      </c>
      <c r="B182" s="4"/>
      <c r="C182" s="4"/>
      <c r="D182" s="4"/>
      <c r="E182" s="4"/>
      <c r="F182" s="4"/>
      <c r="G182" s="20"/>
      <c r="H182" s="20"/>
      <c r="I182" s="20"/>
      <c r="J182" s="20"/>
      <c r="K182" s="20"/>
      <c r="L182" s="20"/>
      <c r="M182" s="35"/>
      <c r="O182" t="s">
        <v>36</v>
      </c>
    </row>
    <row r="183" spans="1:15" ht="10.5" customHeight="1">
      <c r="A183" s="4">
        <v>1</v>
      </c>
      <c r="B183" s="4"/>
      <c r="C183" s="4"/>
      <c r="D183" s="4"/>
      <c r="E183" s="4"/>
      <c r="F183" s="4"/>
      <c r="G183" s="20"/>
      <c r="H183" s="20"/>
      <c r="I183" s="20"/>
      <c r="J183" s="20"/>
      <c r="K183" s="20"/>
      <c r="L183" s="20"/>
      <c r="M183" s="35"/>
      <c r="O183" t="s">
        <v>36</v>
      </c>
    </row>
    <row r="184" spans="1:15" ht="10.5" customHeight="1">
      <c r="A184" s="4">
        <v>1</v>
      </c>
      <c r="B184" s="4"/>
      <c r="C184" s="4"/>
      <c r="D184" s="4"/>
      <c r="E184" s="4"/>
      <c r="F184" s="4"/>
      <c r="G184" s="20"/>
      <c r="H184" s="20"/>
      <c r="I184" s="20"/>
      <c r="J184" s="20"/>
      <c r="K184" s="20"/>
      <c r="L184" s="20"/>
      <c r="M184" s="35"/>
      <c r="O184" t="s">
        <v>36</v>
      </c>
    </row>
    <row r="185" spans="1:15" ht="10.5" customHeight="1">
      <c r="A185" s="4">
        <v>1</v>
      </c>
      <c r="B185" s="4"/>
      <c r="C185" s="4"/>
      <c r="D185" s="4"/>
      <c r="E185" s="4"/>
      <c r="F185" s="4"/>
      <c r="G185" s="20"/>
      <c r="H185" s="20"/>
      <c r="I185" s="20"/>
      <c r="J185" s="20"/>
      <c r="K185" s="20"/>
      <c r="L185" s="20"/>
      <c r="M185" s="35"/>
      <c r="O185" t="s">
        <v>36</v>
      </c>
    </row>
    <row r="186" spans="1:15" ht="11.25" customHeight="1">
      <c r="A186" s="4">
        <v>1</v>
      </c>
      <c r="B186" s="4"/>
      <c r="C186" s="4"/>
      <c r="D186" s="4"/>
      <c r="F186" s="14" t="s">
        <v>197</v>
      </c>
      <c r="G186" s="38">
        <f>G187</f>
        <v>685.86</v>
      </c>
      <c r="H186" s="38">
        <f>H187</f>
        <v>685.86</v>
      </c>
      <c r="I186" s="15">
        <f>I187</f>
        <v>0</v>
      </c>
      <c r="J186" s="15">
        <f>SUM(J187:J195)</f>
        <v>0</v>
      </c>
      <c r="K186" s="15">
        <f>SUM(K187:K195)</f>
        <v>0</v>
      </c>
      <c r="L186" s="15"/>
      <c r="M186" s="15"/>
      <c r="N186" t="s">
        <v>27</v>
      </c>
      <c r="O186" t="s">
        <v>28</v>
      </c>
    </row>
    <row r="187" spans="1:15" ht="11.25" customHeight="1">
      <c r="A187" s="4" t="s">
        <v>198</v>
      </c>
      <c r="B187" s="4" t="s">
        <v>199</v>
      </c>
      <c r="C187" s="4" t="s">
        <v>200</v>
      </c>
      <c r="D187" s="4" t="s">
        <v>32</v>
      </c>
      <c r="F187" s="16" t="s">
        <v>201</v>
      </c>
      <c r="G187" s="22">
        <v>685.86</v>
      </c>
      <c r="H187" s="23">
        <v>685.86</v>
      </c>
      <c r="I187" s="19"/>
      <c r="J187" s="37">
        <v>0</v>
      </c>
      <c r="K187" s="20">
        <f>G187*J187</f>
        <v>0</v>
      </c>
      <c r="L187" s="21">
        <v>2</v>
      </c>
      <c r="M187" s="35" t="s">
        <v>202</v>
      </c>
      <c r="N187" t="s">
        <v>35</v>
      </c>
      <c r="O187" t="s">
        <v>36</v>
      </c>
    </row>
    <row r="188" spans="1:15" ht="11.25" customHeight="1">
      <c r="A188" s="4" t="s">
        <v>198</v>
      </c>
      <c r="B188" s="4" t="s">
        <v>199</v>
      </c>
      <c r="C188" s="4" t="s">
        <v>203</v>
      </c>
      <c r="D188" s="4" t="s">
        <v>37</v>
      </c>
      <c r="F188" s="16" t="s">
        <v>204</v>
      </c>
      <c r="G188" s="22">
        <v>685.86</v>
      </c>
      <c r="H188" s="23">
        <v>685.86</v>
      </c>
      <c r="I188" s="19"/>
      <c r="J188" s="37">
        <v>0</v>
      </c>
      <c r="K188" s="20">
        <f>G188*J188</f>
        <v>0</v>
      </c>
      <c r="L188" s="21">
        <v>1</v>
      </c>
      <c r="M188" s="35"/>
      <c r="N188" t="s">
        <v>35</v>
      </c>
      <c r="O188" t="s">
        <v>36</v>
      </c>
    </row>
    <row r="189" spans="1:15" ht="11.25" customHeight="1">
      <c r="A189" s="4" t="s">
        <v>198</v>
      </c>
      <c r="B189" s="4" t="s">
        <v>199</v>
      </c>
      <c r="C189" s="4" t="s">
        <v>203</v>
      </c>
      <c r="D189" s="4" t="s">
        <v>39</v>
      </c>
      <c r="F189" s="16" t="s">
        <v>205</v>
      </c>
      <c r="G189" s="22">
        <v>685.86</v>
      </c>
      <c r="H189" s="23">
        <v>685.86</v>
      </c>
      <c r="I189" s="19"/>
      <c r="J189" s="37">
        <v>0</v>
      </c>
      <c r="K189" s="20">
        <f>G189*J189</f>
        <v>0</v>
      </c>
      <c r="L189" s="21">
        <v>2</v>
      </c>
      <c r="M189" s="35"/>
      <c r="N189" t="s">
        <v>35</v>
      </c>
      <c r="O189" t="s">
        <v>36</v>
      </c>
    </row>
    <row r="190" spans="1:15" ht="11.25" customHeight="1">
      <c r="A190" s="4" t="s">
        <v>198</v>
      </c>
      <c r="B190" s="4" t="s">
        <v>199</v>
      </c>
      <c r="C190" s="4" t="s">
        <v>200</v>
      </c>
      <c r="D190" s="4" t="s">
        <v>39</v>
      </c>
      <c r="F190" s="16" t="s">
        <v>206</v>
      </c>
      <c r="G190" s="22">
        <v>685.86</v>
      </c>
      <c r="H190" s="23">
        <v>685.86</v>
      </c>
      <c r="I190" s="19"/>
      <c r="J190" s="37">
        <v>0</v>
      </c>
      <c r="K190" s="20">
        <f>G190*J190</f>
        <v>0</v>
      </c>
      <c r="L190" s="21">
        <v>2</v>
      </c>
      <c r="M190" s="35"/>
      <c r="N190" t="s">
        <v>35</v>
      </c>
      <c r="O190" t="s">
        <v>36</v>
      </c>
    </row>
    <row r="191" spans="1:15" ht="11.25" customHeight="1">
      <c r="A191" s="4" t="s">
        <v>198</v>
      </c>
      <c r="B191" s="4" t="s">
        <v>199</v>
      </c>
      <c r="C191" s="4" t="s">
        <v>203</v>
      </c>
      <c r="D191" s="4" t="s">
        <v>41</v>
      </c>
      <c r="F191" s="16" t="s">
        <v>207</v>
      </c>
      <c r="G191" s="22">
        <v>685.86</v>
      </c>
      <c r="H191" s="23">
        <v>685.86</v>
      </c>
      <c r="I191" s="19"/>
      <c r="J191" s="37">
        <v>0</v>
      </c>
      <c r="K191" s="20">
        <f>G191*J191</f>
        <v>0</v>
      </c>
      <c r="L191" s="21">
        <v>2</v>
      </c>
      <c r="M191" s="35"/>
      <c r="N191" t="s">
        <v>35</v>
      </c>
      <c r="O191" t="s">
        <v>36</v>
      </c>
    </row>
    <row r="192" spans="1:15" ht="11.25" customHeight="1">
      <c r="A192" s="4" t="s">
        <v>198</v>
      </c>
      <c r="B192" s="4" t="s">
        <v>199</v>
      </c>
      <c r="C192" s="4" t="s">
        <v>200</v>
      </c>
      <c r="D192" s="4" t="s">
        <v>41</v>
      </c>
      <c r="F192" s="16" t="s">
        <v>208</v>
      </c>
      <c r="G192" s="22">
        <v>685.86</v>
      </c>
      <c r="H192" s="23">
        <v>685.86</v>
      </c>
      <c r="I192" s="19"/>
      <c r="J192" s="37">
        <v>0</v>
      </c>
      <c r="K192" s="20">
        <f>G192*J192</f>
        <v>0</v>
      </c>
      <c r="L192" s="21">
        <v>1</v>
      </c>
      <c r="M192" s="35"/>
      <c r="N192" t="s">
        <v>35</v>
      </c>
      <c r="O192" t="s">
        <v>36</v>
      </c>
    </row>
    <row r="193" spans="1:15" ht="10.5" customHeight="1">
      <c r="A193" s="4">
        <v>1</v>
      </c>
      <c r="B193" s="4"/>
      <c r="C193" s="4"/>
      <c r="D193" s="4"/>
      <c r="E193" s="4"/>
      <c r="F193" s="4"/>
      <c r="G193" s="20"/>
      <c r="H193" s="20"/>
      <c r="I193" s="20"/>
      <c r="J193" s="20"/>
      <c r="K193" s="20"/>
      <c r="L193" s="20"/>
      <c r="M193" s="35"/>
      <c r="O193" t="s">
        <v>36</v>
      </c>
    </row>
    <row r="194" spans="1:15" ht="10.5" customHeight="1">
      <c r="A194" s="4">
        <v>1</v>
      </c>
      <c r="B194" s="4"/>
      <c r="C194" s="4"/>
      <c r="D194" s="4"/>
      <c r="E194" s="4"/>
      <c r="F194" s="4"/>
      <c r="G194" s="20"/>
      <c r="H194" s="20"/>
      <c r="I194" s="20"/>
      <c r="J194" s="20"/>
      <c r="K194" s="20"/>
      <c r="L194" s="20"/>
      <c r="M194" s="35"/>
      <c r="O194" t="s">
        <v>36</v>
      </c>
    </row>
    <row r="195" spans="1:15" ht="10.5" customHeight="1">
      <c r="A195" s="4">
        <v>1</v>
      </c>
      <c r="B195" s="4"/>
      <c r="C195" s="4"/>
      <c r="D195" s="4"/>
      <c r="E195" s="4"/>
      <c r="F195" s="4"/>
      <c r="G195" s="20"/>
      <c r="H195" s="20"/>
      <c r="I195" s="20"/>
      <c r="J195" s="20"/>
      <c r="K195" s="20"/>
      <c r="L195" s="20"/>
      <c r="M195" s="35"/>
      <c r="O195" t="s">
        <v>36</v>
      </c>
    </row>
    <row r="196" spans="1:15" ht="11.25" customHeight="1">
      <c r="A196" s="4">
        <v>1</v>
      </c>
      <c r="B196" s="4"/>
      <c r="C196" s="4"/>
      <c r="D196" s="4"/>
      <c r="F196" s="14" t="s">
        <v>209</v>
      </c>
      <c r="G196" s="38">
        <f>G197</f>
        <v>1309.6199999999999</v>
      </c>
      <c r="H196" s="38">
        <f>H197</f>
        <v>1309.6199999999999</v>
      </c>
      <c r="I196" s="15">
        <f>I197</f>
        <v>0</v>
      </c>
      <c r="J196" s="15">
        <f>SUM(J197:J205)</f>
        <v>0</v>
      </c>
      <c r="K196" s="15">
        <f>SUM(K197:K205)</f>
        <v>0</v>
      </c>
      <c r="L196" s="15"/>
      <c r="M196" s="15"/>
      <c r="N196" t="s">
        <v>27</v>
      </c>
      <c r="O196" t="s">
        <v>28</v>
      </c>
    </row>
    <row r="197" spans="1:15" ht="11.25" customHeight="1">
      <c r="A197" s="4" t="s">
        <v>210</v>
      </c>
      <c r="B197" s="4" t="s">
        <v>211</v>
      </c>
      <c r="C197" s="4" t="s">
        <v>200</v>
      </c>
      <c r="D197" s="4" t="s">
        <v>47</v>
      </c>
      <c r="F197" s="16" t="s">
        <v>212</v>
      </c>
      <c r="G197" s="22">
        <v>1309.6199999999999</v>
      </c>
      <c r="H197" s="23">
        <v>1309.6199999999999</v>
      </c>
      <c r="I197" s="19"/>
      <c r="J197" s="37">
        <v>0</v>
      </c>
      <c r="K197" s="20">
        <f>G197*J197</f>
        <v>0</v>
      </c>
      <c r="L197" s="21">
        <v>1</v>
      </c>
      <c r="M197" s="35" t="s">
        <v>213</v>
      </c>
      <c r="N197" t="s">
        <v>35</v>
      </c>
      <c r="O197" t="s">
        <v>36</v>
      </c>
    </row>
    <row r="198" spans="1:15" ht="11.25" customHeight="1">
      <c r="A198" s="4" t="s">
        <v>210</v>
      </c>
      <c r="B198" s="4" t="s">
        <v>211</v>
      </c>
      <c r="C198" s="4" t="s">
        <v>200</v>
      </c>
      <c r="D198" s="4" t="s">
        <v>32</v>
      </c>
      <c r="F198" s="16" t="s">
        <v>214</v>
      </c>
      <c r="G198" s="22">
        <v>1309.6199999999999</v>
      </c>
      <c r="H198" s="23">
        <v>1309.6199999999999</v>
      </c>
      <c r="I198" s="19"/>
      <c r="J198" s="37">
        <v>0</v>
      </c>
      <c r="K198" s="20">
        <f>G198*J198</f>
        <v>0</v>
      </c>
      <c r="L198" s="21">
        <v>1</v>
      </c>
      <c r="M198" s="35"/>
      <c r="N198" t="s">
        <v>35</v>
      </c>
      <c r="O198" t="s">
        <v>36</v>
      </c>
    </row>
    <row r="199" spans="1:15" ht="11.25" customHeight="1">
      <c r="A199" s="4" t="s">
        <v>210</v>
      </c>
      <c r="B199" s="4" t="s">
        <v>211</v>
      </c>
      <c r="C199" s="4" t="s">
        <v>200</v>
      </c>
      <c r="D199" s="4" t="s">
        <v>37</v>
      </c>
      <c r="F199" s="16" t="s">
        <v>215</v>
      </c>
      <c r="G199" s="22">
        <v>1309.6199999999999</v>
      </c>
      <c r="H199" s="23">
        <v>1309.6199999999999</v>
      </c>
      <c r="I199" s="19"/>
      <c r="J199" s="37">
        <v>0</v>
      </c>
      <c r="K199" s="20">
        <f>G199*J199</f>
        <v>0</v>
      </c>
      <c r="L199" s="21">
        <v>3</v>
      </c>
      <c r="M199" s="35"/>
      <c r="N199" t="s">
        <v>35</v>
      </c>
      <c r="O199" t="s">
        <v>36</v>
      </c>
    </row>
    <row r="200" spans="1:15" ht="11.25" customHeight="1">
      <c r="A200" s="4" t="s">
        <v>210</v>
      </c>
      <c r="B200" s="4" t="s">
        <v>211</v>
      </c>
      <c r="C200" s="4" t="s">
        <v>200</v>
      </c>
      <c r="D200" s="4" t="s">
        <v>39</v>
      </c>
      <c r="F200" s="16" t="s">
        <v>216</v>
      </c>
      <c r="G200" s="22">
        <v>1309.6199999999999</v>
      </c>
      <c r="H200" s="23">
        <v>1309.6199999999999</v>
      </c>
      <c r="I200" s="19"/>
      <c r="J200" s="37">
        <v>0</v>
      </c>
      <c r="K200" s="20">
        <f>G200*J200</f>
        <v>0</v>
      </c>
      <c r="L200" s="21">
        <v>2</v>
      </c>
      <c r="M200" s="35"/>
      <c r="N200" t="s">
        <v>35</v>
      </c>
      <c r="O200" t="s">
        <v>36</v>
      </c>
    </row>
    <row r="201" spans="1:15" ht="11.25" customHeight="1">
      <c r="A201" s="4" t="s">
        <v>210</v>
      </c>
      <c r="B201" s="4" t="s">
        <v>211</v>
      </c>
      <c r="C201" s="4" t="s">
        <v>200</v>
      </c>
      <c r="D201" s="4" t="s">
        <v>41</v>
      </c>
      <c r="F201" s="16" t="s">
        <v>217</v>
      </c>
      <c r="G201" s="22">
        <v>1309.6199999999999</v>
      </c>
      <c r="H201" s="23">
        <v>1309.6199999999999</v>
      </c>
      <c r="I201" s="19"/>
      <c r="J201" s="37">
        <v>0</v>
      </c>
      <c r="K201" s="20">
        <f>G201*J201</f>
        <v>0</v>
      </c>
      <c r="L201" s="21">
        <v>2</v>
      </c>
      <c r="M201" s="35"/>
      <c r="N201" t="s">
        <v>35</v>
      </c>
      <c r="O201" t="s">
        <v>36</v>
      </c>
    </row>
    <row r="202" spans="1:15" ht="10.5" customHeight="1">
      <c r="A202" s="4">
        <v>1</v>
      </c>
      <c r="B202" s="4"/>
      <c r="C202" s="4"/>
      <c r="D202" s="4"/>
      <c r="E202" s="4"/>
      <c r="F202" s="4"/>
      <c r="G202" s="20"/>
      <c r="H202" s="20"/>
      <c r="I202" s="20"/>
      <c r="J202" s="20"/>
      <c r="K202" s="20"/>
      <c r="L202" s="20"/>
      <c r="M202" s="35"/>
      <c r="O202" t="s">
        <v>36</v>
      </c>
    </row>
    <row r="203" spans="1:15" ht="10.5" customHeight="1">
      <c r="A203" s="4">
        <v>1</v>
      </c>
      <c r="B203" s="4"/>
      <c r="C203" s="4"/>
      <c r="D203" s="4"/>
      <c r="E203" s="4"/>
      <c r="F203" s="4"/>
      <c r="G203" s="20"/>
      <c r="H203" s="20"/>
      <c r="I203" s="20"/>
      <c r="J203" s="20"/>
      <c r="K203" s="20"/>
      <c r="L203" s="20"/>
      <c r="M203" s="35"/>
      <c r="O203" t="s">
        <v>36</v>
      </c>
    </row>
    <row r="204" spans="1:15" ht="10.5" customHeight="1">
      <c r="A204" s="4">
        <v>1</v>
      </c>
      <c r="B204" s="4"/>
      <c r="C204" s="4"/>
      <c r="D204" s="4"/>
      <c r="E204" s="4"/>
      <c r="F204" s="4"/>
      <c r="G204" s="20"/>
      <c r="H204" s="20"/>
      <c r="I204" s="20"/>
      <c r="J204" s="20"/>
      <c r="K204" s="20"/>
      <c r="L204" s="20"/>
      <c r="M204" s="35"/>
      <c r="O204" t="s">
        <v>36</v>
      </c>
    </row>
    <row r="205" spans="1:15" ht="10.5" customHeight="1">
      <c r="A205" s="4">
        <v>1</v>
      </c>
      <c r="B205" s="4"/>
      <c r="C205" s="4"/>
      <c r="D205" s="4"/>
      <c r="E205" s="4"/>
      <c r="F205" s="4"/>
      <c r="G205" s="20"/>
      <c r="H205" s="20"/>
      <c r="I205" s="20"/>
      <c r="J205" s="20"/>
      <c r="K205" s="20"/>
      <c r="L205" s="20"/>
      <c r="M205" s="35"/>
      <c r="O205" t="s">
        <v>36</v>
      </c>
    </row>
    <row r="206" spans="1:15" ht="11.25" customHeight="1">
      <c r="A206" s="4">
        <v>1</v>
      </c>
      <c r="B206" s="4"/>
      <c r="C206" s="4"/>
      <c r="D206" s="4"/>
      <c r="F206" s="14" t="s">
        <v>218</v>
      </c>
      <c r="G206" s="36">
        <f>G207</f>
        <v>1083.3</v>
      </c>
      <c r="H206" s="36">
        <f>H207</f>
        <v>1083.3</v>
      </c>
      <c r="I206" s="15">
        <f>I207</f>
        <v>0</v>
      </c>
      <c r="J206" s="15">
        <f>SUM(J207:J215)</f>
        <v>0</v>
      </c>
      <c r="K206" s="15">
        <f>SUM(K207:K215)</f>
        <v>0</v>
      </c>
      <c r="L206" s="15"/>
      <c r="M206" s="15"/>
      <c r="N206" t="s">
        <v>27</v>
      </c>
      <c r="O206" t="s">
        <v>28</v>
      </c>
    </row>
    <row r="207" spans="1:15" ht="13.5" customHeight="1">
      <c r="A207" s="4" t="s">
        <v>219</v>
      </c>
      <c r="B207" s="4" t="s">
        <v>220</v>
      </c>
      <c r="C207" s="4" t="s">
        <v>200</v>
      </c>
      <c r="D207" s="4" t="s">
        <v>47</v>
      </c>
      <c r="F207" s="16" t="s">
        <v>221</v>
      </c>
      <c r="G207" s="17">
        <v>1083.3</v>
      </c>
      <c r="H207" s="18">
        <v>1083.3</v>
      </c>
      <c r="I207" s="19"/>
      <c r="J207" s="37">
        <v>0</v>
      </c>
      <c r="K207" s="20">
        <f>G207*J207</f>
        <v>0</v>
      </c>
      <c r="L207" s="21">
        <v>2</v>
      </c>
      <c r="M207" s="35" t="s">
        <v>222</v>
      </c>
      <c r="N207" t="s">
        <v>35</v>
      </c>
      <c r="O207" t="s">
        <v>36</v>
      </c>
    </row>
    <row r="208" spans="1:15" ht="13.5" customHeight="1">
      <c r="A208" s="4" t="s">
        <v>219</v>
      </c>
      <c r="B208" s="4" t="s">
        <v>220</v>
      </c>
      <c r="C208" s="4" t="s">
        <v>203</v>
      </c>
      <c r="D208" s="4" t="s">
        <v>32</v>
      </c>
      <c r="F208" s="16" t="s">
        <v>223</v>
      </c>
      <c r="G208" s="17">
        <v>1083.3</v>
      </c>
      <c r="H208" s="18">
        <v>1083.3</v>
      </c>
      <c r="I208" s="19"/>
      <c r="J208" s="37">
        <v>0</v>
      </c>
      <c r="K208" s="20">
        <f>G208*J208</f>
        <v>0</v>
      </c>
      <c r="L208" s="21">
        <v>1</v>
      </c>
      <c r="M208" s="35"/>
      <c r="N208" t="s">
        <v>35</v>
      </c>
      <c r="O208" t="s">
        <v>36</v>
      </c>
    </row>
    <row r="209" spans="1:15" ht="13.5" customHeight="1">
      <c r="A209" s="4" t="s">
        <v>219</v>
      </c>
      <c r="B209" s="4" t="s">
        <v>220</v>
      </c>
      <c r="C209" s="4" t="s">
        <v>200</v>
      </c>
      <c r="D209" s="4" t="s">
        <v>32</v>
      </c>
      <c r="F209" s="16" t="s">
        <v>224</v>
      </c>
      <c r="G209" s="17">
        <v>1083.3</v>
      </c>
      <c r="H209" s="18">
        <v>1083.3</v>
      </c>
      <c r="I209" s="19"/>
      <c r="J209" s="37">
        <v>0</v>
      </c>
      <c r="K209" s="20">
        <f>G209*J209</f>
        <v>0</v>
      </c>
      <c r="L209" s="21">
        <v>1</v>
      </c>
      <c r="M209" s="35"/>
      <c r="N209" t="s">
        <v>35</v>
      </c>
      <c r="O209" t="s">
        <v>36</v>
      </c>
    </row>
    <row r="210" spans="1:15" ht="13.5" customHeight="1">
      <c r="A210" s="4" t="s">
        <v>219</v>
      </c>
      <c r="B210" s="4" t="s">
        <v>220</v>
      </c>
      <c r="C210" s="4" t="s">
        <v>203</v>
      </c>
      <c r="D210" s="4" t="s">
        <v>37</v>
      </c>
      <c r="F210" s="16" t="s">
        <v>225</v>
      </c>
      <c r="G210" s="17">
        <v>1083.3</v>
      </c>
      <c r="H210" s="18">
        <v>1083.3</v>
      </c>
      <c r="I210" s="19"/>
      <c r="J210" s="37">
        <v>0</v>
      </c>
      <c r="K210" s="20">
        <f>G210*J210</f>
        <v>0</v>
      </c>
      <c r="L210" s="21">
        <v>1</v>
      </c>
      <c r="M210" s="35"/>
      <c r="N210" t="s">
        <v>35</v>
      </c>
      <c r="O210" t="s">
        <v>36</v>
      </c>
    </row>
    <row r="211" spans="1:15" ht="13.5" customHeight="1">
      <c r="A211" s="4" t="s">
        <v>219</v>
      </c>
      <c r="B211" s="4" t="s">
        <v>220</v>
      </c>
      <c r="C211" s="4" t="s">
        <v>200</v>
      </c>
      <c r="D211" s="4" t="s">
        <v>37</v>
      </c>
      <c r="F211" s="16" t="s">
        <v>226</v>
      </c>
      <c r="G211" s="17">
        <v>1083.3</v>
      </c>
      <c r="H211" s="18">
        <v>1083.3</v>
      </c>
      <c r="I211" s="19"/>
      <c r="J211" s="37">
        <v>0</v>
      </c>
      <c r="K211" s="20">
        <f>G211*J211</f>
        <v>0</v>
      </c>
      <c r="L211" s="21">
        <v>1</v>
      </c>
      <c r="M211" s="35"/>
      <c r="N211" t="s">
        <v>35</v>
      </c>
      <c r="O211" t="s">
        <v>36</v>
      </c>
    </row>
    <row r="212" spans="1:15" ht="13.5" customHeight="1">
      <c r="A212" s="4" t="s">
        <v>219</v>
      </c>
      <c r="B212" s="4" t="s">
        <v>220</v>
      </c>
      <c r="C212" s="4" t="s">
        <v>203</v>
      </c>
      <c r="D212" s="4" t="s">
        <v>39</v>
      </c>
      <c r="F212" s="16" t="s">
        <v>227</v>
      </c>
      <c r="G212" s="17">
        <v>1083.3</v>
      </c>
      <c r="H212" s="18">
        <v>1083.3</v>
      </c>
      <c r="I212" s="19"/>
      <c r="J212" s="37">
        <v>0</v>
      </c>
      <c r="K212" s="20">
        <f>G212*J212</f>
        <v>0</v>
      </c>
      <c r="L212" s="21">
        <v>1</v>
      </c>
      <c r="M212" s="35"/>
      <c r="N212" t="s">
        <v>35</v>
      </c>
      <c r="O212" t="s">
        <v>36</v>
      </c>
    </row>
    <row r="213" spans="1:15" ht="13.5" customHeight="1">
      <c r="A213" s="4" t="s">
        <v>219</v>
      </c>
      <c r="B213" s="4" t="s">
        <v>220</v>
      </c>
      <c r="C213" s="4" t="s">
        <v>200</v>
      </c>
      <c r="D213" s="4" t="s">
        <v>39</v>
      </c>
      <c r="F213" s="16" t="s">
        <v>228</v>
      </c>
      <c r="G213" s="17">
        <v>1083.3</v>
      </c>
      <c r="H213" s="18">
        <v>1083.3</v>
      </c>
      <c r="I213" s="19"/>
      <c r="J213" s="37">
        <v>0</v>
      </c>
      <c r="K213" s="20">
        <f>G213*J213</f>
        <v>0</v>
      </c>
      <c r="L213" s="21">
        <v>2</v>
      </c>
      <c r="M213" s="35"/>
      <c r="N213" t="s">
        <v>35</v>
      </c>
      <c r="O213" t="s">
        <v>36</v>
      </c>
    </row>
    <row r="214" spans="1:15" ht="13.5" customHeight="1">
      <c r="A214" s="4" t="s">
        <v>219</v>
      </c>
      <c r="B214" s="4" t="s">
        <v>220</v>
      </c>
      <c r="C214" s="4" t="s">
        <v>200</v>
      </c>
      <c r="D214" s="4" t="s">
        <v>41</v>
      </c>
      <c r="F214" s="16" t="s">
        <v>229</v>
      </c>
      <c r="G214" s="17">
        <v>1083.3</v>
      </c>
      <c r="H214" s="18">
        <v>1083.3</v>
      </c>
      <c r="I214" s="19"/>
      <c r="J214" s="37">
        <v>0</v>
      </c>
      <c r="K214" s="20">
        <f>G214*J214</f>
        <v>0</v>
      </c>
      <c r="L214" s="21">
        <v>2</v>
      </c>
      <c r="M214" s="35"/>
      <c r="N214" t="s">
        <v>35</v>
      </c>
      <c r="O214" t="s">
        <v>36</v>
      </c>
    </row>
    <row r="215" spans="1:15" ht="13.5" customHeight="1">
      <c r="A215" s="4">
        <v>1</v>
      </c>
      <c r="B215" s="4"/>
      <c r="C215" s="4"/>
      <c r="D215" s="4"/>
      <c r="E215" s="4"/>
      <c r="F215" s="4"/>
      <c r="G215" s="20"/>
      <c r="H215" s="20"/>
      <c r="I215" s="20"/>
      <c r="J215" s="20"/>
      <c r="K215" s="20"/>
      <c r="L215" s="20"/>
      <c r="M215" s="35"/>
      <c r="O215" t="s">
        <v>36</v>
      </c>
    </row>
    <row r="216" spans="1:15" ht="11.25" customHeight="1">
      <c r="A216" s="4">
        <v>1</v>
      </c>
      <c r="B216" s="4"/>
      <c r="C216" s="4"/>
      <c r="D216" s="4"/>
      <c r="F216" s="24" t="s">
        <v>230</v>
      </c>
      <c r="G216" s="38">
        <f>G217</f>
        <v>1591.14</v>
      </c>
      <c r="H216" s="38">
        <f>H217</f>
        <v>1591.14</v>
      </c>
      <c r="I216" s="15">
        <f>I217</f>
        <v>0</v>
      </c>
      <c r="J216" s="15">
        <f>SUM(J217:J225)</f>
        <v>0</v>
      </c>
      <c r="K216" s="15">
        <f>SUM(K217:K225)</f>
        <v>0</v>
      </c>
      <c r="L216" s="15"/>
      <c r="M216" s="15"/>
      <c r="N216" t="s">
        <v>27</v>
      </c>
      <c r="O216" t="s">
        <v>28</v>
      </c>
    </row>
    <row r="217" spans="1:15" ht="11.25" customHeight="1">
      <c r="A217" s="4" t="s">
        <v>231</v>
      </c>
      <c r="B217" s="4" t="s">
        <v>232</v>
      </c>
      <c r="C217" s="4" t="s">
        <v>182</v>
      </c>
      <c r="D217" s="4" t="s">
        <v>37</v>
      </c>
      <c r="F217" s="25" t="s">
        <v>233</v>
      </c>
      <c r="G217" s="22">
        <v>1591.14</v>
      </c>
      <c r="H217" s="23">
        <v>1591.14</v>
      </c>
      <c r="I217" s="19"/>
      <c r="J217" s="37">
        <v>0</v>
      </c>
      <c r="K217" s="20">
        <f>G217*J217</f>
        <v>0</v>
      </c>
      <c r="L217" s="21">
        <v>3</v>
      </c>
      <c r="M217" s="35" t="s">
        <v>234</v>
      </c>
      <c r="N217" t="s">
        <v>35</v>
      </c>
      <c r="O217" t="s">
        <v>36</v>
      </c>
    </row>
    <row r="218" spans="1:15" ht="11.25" customHeight="1">
      <c r="A218" s="4" t="s">
        <v>231</v>
      </c>
      <c r="B218" s="4" t="s">
        <v>232</v>
      </c>
      <c r="C218" s="4" t="s">
        <v>182</v>
      </c>
      <c r="D218" s="4" t="s">
        <v>39</v>
      </c>
      <c r="F218" s="25" t="s">
        <v>235</v>
      </c>
      <c r="G218" s="22">
        <v>1591.14</v>
      </c>
      <c r="H218" s="23">
        <v>1591.14</v>
      </c>
      <c r="I218" s="19"/>
      <c r="J218" s="37">
        <v>0</v>
      </c>
      <c r="K218" s="20">
        <f>G218*J218</f>
        <v>0</v>
      </c>
      <c r="L218" s="21">
        <v>2</v>
      </c>
      <c r="M218" s="35"/>
      <c r="N218" t="s">
        <v>35</v>
      </c>
      <c r="O218" t="s">
        <v>36</v>
      </c>
    </row>
    <row r="219" spans="1:15" ht="11.25" customHeight="1">
      <c r="A219" s="4" t="s">
        <v>231</v>
      </c>
      <c r="B219" s="4" t="s">
        <v>232</v>
      </c>
      <c r="C219" s="4" t="s">
        <v>182</v>
      </c>
      <c r="D219" s="4" t="s">
        <v>41</v>
      </c>
      <c r="F219" s="25" t="s">
        <v>236</v>
      </c>
      <c r="G219" s="22">
        <v>1591.14</v>
      </c>
      <c r="H219" s="23">
        <v>1591.14</v>
      </c>
      <c r="I219" s="19"/>
      <c r="J219" s="37">
        <v>0</v>
      </c>
      <c r="K219" s="20">
        <f>G219*J219</f>
        <v>0</v>
      </c>
      <c r="L219" s="21">
        <v>2</v>
      </c>
      <c r="M219" s="35"/>
      <c r="N219" t="s">
        <v>35</v>
      </c>
      <c r="O219" t="s">
        <v>36</v>
      </c>
    </row>
    <row r="220" spans="1:15" ht="10.5" customHeight="1">
      <c r="A220" s="4">
        <v>1</v>
      </c>
      <c r="B220" s="4"/>
      <c r="C220" s="4"/>
      <c r="D220" s="4"/>
      <c r="E220" s="4"/>
      <c r="F220" s="4"/>
      <c r="G220" s="20"/>
      <c r="H220" s="20"/>
      <c r="I220" s="20"/>
      <c r="J220" s="20"/>
      <c r="K220" s="20"/>
      <c r="L220" s="20"/>
      <c r="M220" s="35"/>
      <c r="O220" t="s">
        <v>36</v>
      </c>
    </row>
    <row r="221" spans="1:15" ht="10.5" customHeight="1">
      <c r="A221" s="4">
        <v>1</v>
      </c>
      <c r="B221" s="4"/>
      <c r="C221" s="4"/>
      <c r="D221" s="4"/>
      <c r="E221" s="4"/>
      <c r="F221" s="4"/>
      <c r="G221" s="20"/>
      <c r="H221" s="20"/>
      <c r="I221" s="20"/>
      <c r="J221" s="20"/>
      <c r="K221" s="20"/>
      <c r="L221" s="20"/>
      <c r="M221" s="35"/>
      <c r="O221" t="s">
        <v>36</v>
      </c>
    </row>
    <row r="222" spans="1:15" ht="10.5" customHeight="1">
      <c r="A222" s="4">
        <v>1</v>
      </c>
      <c r="B222" s="4"/>
      <c r="C222" s="4"/>
      <c r="D222" s="4"/>
      <c r="E222" s="4"/>
      <c r="F222" s="4"/>
      <c r="G222" s="20"/>
      <c r="H222" s="20"/>
      <c r="I222" s="20"/>
      <c r="J222" s="20"/>
      <c r="K222" s="20"/>
      <c r="L222" s="20"/>
      <c r="M222" s="35"/>
      <c r="O222" t="s">
        <v>36</v>
      </c>
    </row>
    <row r="223" spans="1:15" ht="10.5" customHeight="1">
      <c r="A223" s="4">
        <v>1</v>
      </c>
      <c r="B223" s="4"/>
      <c r="C223" s="4"/>
      <c r="D223" s="4"/>
      <c r="E223" s="4"/>
      <c r="F223" s="4"/>
      <c r="G223" s="20"/>
      <c r="H223" s="20"/>
      <c r="I223" s="20"/>
      <c r="J223" s="20"/>
      <c r="K223" s="20"/>
      <c r="L223" s="20"/>
      <c r="M223" s="35"/>
      <c r="O223" t="s">
        <v>36</v>
      </c>
    </row>
    <row r="224" spans="1:15" ht="10.5" customHeight="1">
      <c r="A224" s="4">
        <v>1</v>
      </c>
      <c r="B224" s="4"/>
      <c r="C224" s="4"/>
      <c r="D224" s="4"/>
      <c r="E224" s="4"/>
      <c r="F224" s="4"/>
      <c r="G224" s="20"/>
      <c r="H224" s="20"/>
      <c r="I224" s="20"/>
      <c r="J224" s="20"/>
      <c r="K224" s="20"/>
      <c r="L224" s="20"/>
      <c r="M224" s="35"/>
      <c r="O224" t="s">
        <v>36</v>
      </c>
    </row>
    <row r="225" spans="1:15" ht="10.5" customHeight="1">
      <c r="A225" s="4">
        <v>1</v>
      </c>
      <c r="B225" s="4"/>
      <c r="C225" s="4"/>
      <c r="D225" s="4"/>
      <c r="E225" s="4"/>
      <c r="F225" s="4"/>
      <c r="G225" s="20"/>
      <c r="H225" s="20"/>
      <c r="I225" s="20"/>
      <c r="J225" s="20"/>
      <c r="K225" s="20"/>
      <c r="L225" s="20"/>
      <c r="M225" s="35"/>
      <c r="O225" t="s">
        <v>36</v>
      </c>
    </row>
    <row r="226" spans="1:15" ht="11.25" customHeight="1">
      <c r="A226" s="4">
        <v>1</v>
      </c>
      <c r="B226" s="4"/>
      <c r="C226" s="4"/>
      <c r="D226" s="4"/>
      <c r="F226" s="24" t="s">
        <v>237</v>
      </c>
      <c r="G226" s="38">
        <f>G227</f>
        <v>1259.94</v>
      </c>
      <c r="H226" s="38">
        <f>H227</f>
        <v>1259.94</v>
      </c>
      <c r="I226" s="15">
        <f>I227</f>
        <v>0</v>
      </c>
      <c r="J226" s="15">
        <f>SUM(J227:J235)</f>
        <v>0</v>
      </c>
      <c r="K226" s="15">
        <f>SUM(K227:K235)</f>
        <v>0</v>
      </c>
      <c r="L226" s="15"/>
      <c r="M226" s="15"/>
      <c r="N226" t="s">
        <v>27</v>
      </c>
      <c r="O226" t="s">
        <v>28</v>
      </c>
    </row>
    <row r="227" spans="1:15" ht="11.25" customHeight="1">
      <c r="A227" s="4" t="s">
        <v>238</v>
      </c>
      <c r="B227" s="4" t="s">
        <v>239</v>
      </c>
      <c r="C227" s="4" t="s">
        <v>182</v>
      </c>
      <c r="D227" s="4" t="s">
        <v>47</v>
      </c>
      <c r="F227" s="25" t="s">
        <v>240</v>
      </c>
      <c r="G227" s="22">
        <v>1259.94</v>
      </c>
      <c r="H227" s="23">
        <v>1259.94</v>
      </c>
      <c r="I227" s="19"/>
      <c r="J227" s="37">
        <v>0</v>
      </c>
      <c r="K227" s="20">
        <f>G227*J227</f>
        <v>0</v>
      </c>
      <c r="L227" s="21">
        <v>4</v>
      </c>
      <c r="M227" s="35" t="s">
        <v>241</v>
      </c>
      <c r="N227" t="s">
        <v>35</v>
      </c>
      <c r="O227" t="s">
        <v>36</v>
      </c>
    </row>
    <row r="228" spans="1:15" ht="11.25" customHeight="1">
      <c r="A228" s="4" t="s">
        <v>238</v>
      </c>
      <c r="B228" s="4" t="s">
        <v>239</v>
      </c>
      <c r="C228" s="4" t="s">
        <v>182</v>
      </c>
      <c r="D228" s="4" t="s">
        <v>32</v>
      </c>
      <c r="F228" s="25" t="s">
        <v>242</v>
      </c>
      <c r="G228" s="22">
        <v>1259.94</v>
      </c>
      <c r="H228" s="23">
        <v>1259.94</v>
      </c>
      <c r="I228" s="19"/>
      <c r="J228" s="37">
        <v>0</v>
      </c>
      <c r="K228" s="20">
        <f>G228*J228</f>
        <v>0</v>
      </c>
      <c r="L228" s="21">
        <v>4</v>
      </c>
      <c r="M228" s="35"/>
      <c r="N228" t="s">
        <v>35</v>
      </c>
      <c r="O228" t="s">
        <v>36</v>
      </c>
    </row>
    <row r="229" spans="1:15" ht="11.25" customHeight="1">
      <c r="A229" s="4" t="s">
        <v>238</v>
      </c>
      <c r="B229" s="4" t="s">
        <v>239</v>
      </c>
      <c r="C229" s="4" t="s">
        <v>182</v>
      </c>
      <c r="D229" s="4" t="s">
        <v>37</v>
      </c>
      <c r="F229" s="25" t="s">
        <v>243</v>
      </c>
      <c r="G229" s="22">
        <v>1259.94</v>
      </c>
      <c r="H229" s="23">
        <v>1259.94</v>
      </c>
      <c r="I229" s="19"/>
      <c r="J229" s="37">
        <v>0</v>
      </c>
      <c r="K229" s="20">
        <f>G229*J229</f>
        <v>0</v>
      </c>
      <c r="L229" s="21">
        <v>5</v>
      </c>
      <c r="M229" s="35"/>
      <c r="N229" t="s">
        <v>35</v>
      </c>
      <c r="O229" t="s">
        <v>36</v>
      </c>
    </row>
    <row r="230" spans="1:15" ht="11.25" customHeight="1">
      <c r="A230" s="4" t="s">
        <v>238</v>
      </c>
      <c r="B230" s="4" t="s">
        <v>239</v>
      </c>
      <c r="C230" s="4" t="s">
        <v>182</v>
      </c>
      <c r="D230" s="4" t="s">
        <v>39</v>
      </c>
      <c r="F230" s="25" t="s">
        <v>244</v>
      </c>
      <c r="G230" s="22">
        <v>1259.94</v>
      </c>
      <c r="H230" s="23">
        <v>1259.94</v>
      </c>
      <c r="I230" s="19"/>
      <c r="J230" s="37">
        <v>0</v>
      </c>
      <c r="K230" s="20">
        <f>G230*J230</f>
        <v>0</v>
      </c>
      <c r="L230" s="21">
        <v>4</v>
      </c>
      <c r="M230" s="35"/>
      <c r="N230" t="s">
        <v>35</v>
      </c>
      <c r="O230" t="s">
        <v>36</v>
      </c>
    </row>
    <row r="231" spans="1:15" ht="10.5" customHeight="1">
      <c r="A231" s="4">
        <v>1</v>
      </c>
      <c r="B231" s="4"/>
      <c r="C231" s="4"/>
      <c r="D231" s="4"/>
      <c r="E231" s="4"/>
      <c r="F231" s="4"/>
      <c r="G231" s="20"/>
      <c r="H231" s="20"/>
      <c r="I231" s="20"/>
      <c r="J231" s="20"/>
      <c r="K231" s="20"/>
      <c r="L231" s="20"/>
      <c r="M231" s="35"/>
      <c r="O231" t="s">
        <v>36</v>
      </c>
    </row>
    <row r="232" spans="1:15" ht="10.5" customHeight="1">
      <c r="A232" s="4">
        <v>1</v>
      </c>
      <c r="B232" s="4"/>
      <c r="C232" s="4"/>
      <c r="D232" s="4"/>
      <c r="E232" s="4"/>
      <c r="F232" s="4"/>
      <c r="G232" s="20"/>
      <c r="H232" s="20"/>
      <c r="I232" s="20"/>
      <c r="J232" s="20"/>
      <c r="K232" s="20"/>
      <c r="L232" s="20"/>
      <c r="M232" s="35"/>
      <c r="O232" t="s">
        <v>36</v>
      </c>
    </row>
    <row r="233" spans="1:15" ht="10.5" customHeight="1">
      <c r="A233" s="4">
        <v>1</v>
      </c>
      <c r="B233" s="4"/>
      <c r="C233" s="4"/>
      <c r="D233" s="4"/>
      <c r="E233" s="4"/>
      <c r="F233" s="4"/>
      <c r="G233" s="20"/>
      <c r="H233" s="20"/>
      <c r="I233" s="20"/>
      <c r="J233" s="20"/>
      <c r="K233" s="20"/>
      <c r="L233" s="20"/>
      <c r="M233" s="35"/>
      <c r="O233" t="s">
        <v>36</v>
      </c>
    </row>
    <row r="234" spans="1:15" ht="10.5" customHeight="1">
      <c r="A234" s="4">
        <v>1</v>
      </c>
      <c r="B234" s="4"/>
      <c r="C234" s="4"/>
      <c r="D234" s="4"/>
      <c r="E234" s="4"/>
      <c r="F234" s="4"/>
      <c r="G234" s="20"/>
      <c r="H234" s="20"/>
      <c r="I234" s="20"/>
      <c r="J234" s="20"/>
      <c r="K234" s="20"/>
      <c r="L234" s="20"/>
      <c r="M234" s="35"/>
      <c r="O234" t="s">
        <v>36</v>
      </c>
    </row>
    <row r="235" spans="1:15" ht="10.5" customHeight="1">
      <c r="A235" s="4">
        <v>1</v>
      </c>
      <c r="B235" s="4"/>
      <c r="C235" s="4"/>
      <c r="D235" s="4"/>
      <c r="E235" s="4"/>
      <c r="F235" s="4"/>
      <c r="G235" s="20"/>
      <c r="H235" s="20"/>
      <c r="I235" s="20"/>
      <c r="J235" s="20"/>
      <c r="K235" s="20"/>
      <c r="L235" s="20"/>
      <c r="M235" s="35"/>
      <c r="O235" t="s">
        <v>36</v>
      </c>
    </row>
    <row r="236" spans="1:15" ht="14.25" customHeight="1">
      <c r="A236" s="4">
        <v>1</v>
      </c>
      <c r="B236" s="4"/>
      <c r="C236" s="4"/>
      <c r="D236" s="4"/>
      <c r="F236" s="11" t="s">
        <v>82</v>
      </c>
      <c r="G236" s="12"/>
      <c r="H236" s="13"/>
      <c r="I236" s="13"/>
      <c r="J236" s="13">
        <f>SUMIF(N237:N246,"=6",J237:J246)</f>
        <v>0</v>
      </c>
      <c r="K236" s="13">
        <f>SUMIF(N237:N246,"=6",K237:K246)</f>
        <v>0</v>
      </c>
      <c r="L236" s="13"/>
      <c r="M236" s="13"/>
      <c r="N236" t="s">
        <v>24</v>
      </c>
      <c r="O236" t="s">
        <v>103</v>
      </c>
    </row>
    <row r="237" spans="1:15" ht="11.25" customHeight="1">
      <c r="A237" s="4">
        <v>1</v>
      </c>
      <c r="B237" s="4"/>
      <c r="C237" s="4"/>
      <c r="D237" s="4"/>
      <c r="F237" s="24" t="s">
        <v>245</v>
      </c>
      <c r="G237" s="38">
        <f>G238</f>
        <v>3313.38</v>
      </c>
      <c r="H237" s="38">
        <f>H238</f>
        <v>3313.38</v>
      </c>
      <c r="I237" s="15">
        <f>I238</f>
        <v>0</v>
      </c>
      <c r="J237" s="15">
        <f>SUM(J238:J246)</f>
        <v>0</v>
      </c>
      <c r="K237" s="15">
        <f>SUM(K238:K246)</f>
        <v>0</v>
      </c>
      <c r="L237" s="15"/>
      <c r="M237" s="15"/>
      <c r="N237" t="s">
        <v>27</v>
      </c>
      <c r="O237" t="s">
        <v>28</v>
      </c>
    </row>
    <row r="238" spans="1:15" ht="11.25" customHeight="1">
      <c r="A238" s="4" t="s">
        <v>246</v>
      </c>
      <c r="B238" s="4" t="s">
        <v>247</v>
      </c>
      <c r="C238" s="4" t="s">
        <v>248</v>
      </c>
      <c r="D238" s="4" t="s">
        <v>32</v>
      </c>
      <c r="F238" s="25" t="s">
        <v>249</v>
      </c>
      <c r="G238" s="22">
        <v>3313.38</v>
      </c>
      <c r="H238" s="23">
        <v>3313.38</v>
      </c>
      <c r="I238" s="19"/>
      <c r="J238" s="37">
        <v>0</v>
      </c>
      <c r="K238" s="20">
        <f>G238*J238</f>
        <v>0</v>
      </c>
      <c r="L238" s="21">
        <v>2</v>
      </c>
      <c r="M238" s="35" t="s">
        <v>250</v>
      </c>
      <c r="N238" t="s">
        <v>35</v>
      </c>
      <c r="O238" t="s">
        <v>36</v>
      </c>
    </row>
    <row r="239" spans="1:15" ht="11.25" customHeight="1">
      <c r="A239" s="4" t="s">
        <v>246</v>
      </c>
      <c r="B239" s="4" t="s">
        <v>247</v>
      </c>
      <c r="C239" s="4" t="s">
        <v>248</v>
      </c>
      <c r="D239" s="4" t="s">
        <v>37</v>
      </c>
      <c r="F239" s="25" t="s">
        <v>251</v>
      </c>
      <c r="G239" s="22">
        <v>3313.38</v>
      </c>
      <c r="H239" s="23">
        <v>3313.38</v>
      </c>
      <c r="I239" s="19"/>
      <c r="J239" s="37">
        <v>0</v>
      </c>
      <c r="K239" s="20">
        <f>G239*J239</f>
        <v>0</v>
      </c>
      <c r="L239" s="21">
        <v>3</v>
      </c>
      <c r="M239" s="35"/>
      <c r="N239" t="s">
        <v>35</v>
      </c>
      <c r="O239" t="s">
        <v>36</v>
      </c>
    </row>
    <row r="240" spans="1:15" ht="11.25" customHeight="1">
      <c r="A240" s="4" t="s">
        <v>246</v>
      </c>
      <c r="B240" s="4" t="s">
        <v>247</v>
      </c>
      <c r="C240" s="4" t="s">
        <v>248</v>
      </c>
      <c r="D240" s="4" t="s">
        <v>39</v>
      </c>
      <c r="F240" s="25" t="s">
        <v>252</v>
      </c>
      <c r="G240" s="22">
        <v>3313.38</v>
      </c>
      <c r="H240" s="23">
        <v>3313.38</v>
      </c>
      <c r="I240" s="19"/>
      <c r="J240" s="37">
        <v>0</v>
      </c>
      <c r="K240" s="20">
        <f>G240*J240</f>
        <v>0</v>
      </c>
      <c r="L240" s="21">
        <v>2</v>
      </c>
      <c r="M240" s="35"/>
      <c r="N240" t="s">
        <v>35</v>
      </c>
      <c r="O240" t="s">
        <v>36</v>
      </c>
    </row>
    <row r="241" spans="1:15" ht="10.5" customHeight="1">
      <c r="A241" s="4">
        <v>1</v>
      </c>
      <c r="B241" s="4"/>
      <c r="C241" s="4"/>
      <c r="D241" s="4"/>
      <c r="E241" s="4"/>
      <c r="F241" s="4"/>
      <c r="G241" s="20"/>
      <c r="H241" s="20"/>
      <c r="I241" s="20"/>
      <c r="J241" s="20"/>
      <c r="K241" s="20"/>
      <c r="L241" s="20"/>
      <c r="M241" s="35"/>
      <c r="O241" t="s">
        <v>36</v>
      </c>
    </row>
    <row r="242" spans="1:15" ht="10.5" customHeight="1">
      <c r="A242" s="4">
        <v>1</v>
      </c>
      <c r="B242" s="4"/>
      <c r="C242" s="4"/>
      <c r="D242" s="4"/>
      <c r="E242" s="4"/>
      <c r="F242" s="4"/>
      <c r="G242" s="20"/>
      <c r="H242" s="20"/>
      <c r="I242" s="20"/>
      <c r="J242" s="20"/>
      <c r="K242" s="20"/>
      <c r="L242" s="20"/>
      <c r="M242" s="35"/>
      <c r="O242" t="s">
        <v>36</v>
      </c>
    </row>
    <row r="243" spans="1:15" ht="10.5" customHeight="1">
      <c r="A243" s="4">
        <v>1</v>
      </c>
      <c r="B243" s="4"/>
      <c r="C243" s="4"/>
      <c r="D243" s="4"/>
      <c r="E243" s="4"/>
      <c r="F243" s="4"/>
      <c r="G243" s="20"/>
      <c r="H243" s="20"/>
      <c r="I243" s="20"/>
      <c r="J243" s="20"/>
      <c r="K243" s="20"/>
      <c r="L243" s="20"/>
      <c r="M243" s="35"/>
      <c r="O243" t="s">
        <v>36</v>
      </c>
    </row>
    <row r="244" spans="1:15" ht="10.5" customHeight="1">
      <c r="A244" s="4">
        <v>1</v>
      </c>
      <c r="B244" s="4"/>
      <c r="C244" s="4"/>
      <c r="D244" s="4"/>
      <c r="E244" s="4"/>
      <c r="F244" s="4"/>
      <c r="G244" s="20"/>
      <c r="H244" s="20"/>
      <c r="I244" s="20"/>
      <c r="J244" s="20"/>
      <c r="K244" s="20"/>
      <c r="L244" s="20"/>
      <c r="M244" s="35"/>
      <c r="O244" t="s">
        <v>36</v>
      </c>
    </row>
    <row r="245" spans="1:15" ht="10.5" customHeight="1">
      <c r="A245" s="4">
        <v>1</v>
      </c>
      <c r="B245" s="4"/>
      <c r="C245" s="4"/>
      <c r="D245" s="4"/>
      <c r="E245" s="4"/>
      <c r="F245" s="4"/>
      <c r="G245" s="20"/>
      <c r="H245" s="20"/>
      <c r="I245" s="20"/>
      <c r="J245" s="20"/>
      <c r="K245" s="20"/>
      <c r="L245" s="20"/>
      <c r="M245" s="35"/>
      <c r="O245" t="s">
        <v>36</v>
      </c>
    </row>
    <row r="246" spans="1:15" ht="10.5" customHeight="1">
      <c r="A246" s="4">
        <v>1</v>
      </c>
      <c r="B246" s="4"/>
      <c r="C246" s="4"/>
      <c r="D246" s="4"/>
      <c r="E246" s="4"/>
      <c r="F246" s="4"/>
      <c r="G246" s="20"/>
      <c r="H246" s="20"/>
      <c r="I246" s="20"/>
      <c r="J246" s="20"/>
      <c r="K246" s="20"/>
      <c r="L246" s="20"/>
      <c r="M246" s="35"/>
      <c r="O246" t="s">
        <v>36</v>
      </c>
    </row>
    <row r="247" spans="1:15" ht="14.25" customHeight="1">
      <c r="A247" s="4">
        <v>1</v>
      </c>
      <c r="B247" s="4"/>
      <c r="C247" s="4"/>
      <c r="D247" s="4"/>
      <c r="F247" s="11" t="s">
        <v>102</v>
      </c>
      <c r="G247" s="12"/>
      <c r="H247" s="13"/>
      <c r="I247" s="13"/>
      <c r="J247" s="13">
        <f>SUMIF(N248:N257,"=6",J248:J257)</f>
        <v>0</v>
      </c>
      <c r="K247" s="13">
        <f>SUMIF(N248:N257,"=6",K248:K257)</f>
        <v>0</v>
      </c>
      <c r="L247" s="13"/>
      <c r="M247" s="13"/>
      <c r="N247" t="s">
        <v>24</v>
      </c>
      <c r="O247" t="s">
        <v>103</v>
      </c>
    </row>
    <row r="248" spans="1:15" ht="11.25" customHeight="1">
      <c r="A248" s="4">
        <v>1</v>
      </c>
      <c r="B248" s="4"/>
      <c r="C248" s="4"/>
      <c r="D248" s="4"/>
      <c r="F248" s="24" t="s">
        <v>253</v>
      </c>
      <c r="G248" s="38">
        <f>G249</f>
        <v>404.34</v>
      </c>
      <c r="H248" s="38">
        <f>H249</f>
        <v>404.34</v>
      </c>
      <c r="I248" s="15">
        <f>I249</f>
        <v>0</v>
      </c>
      <c r="J248" s="15">
        <f>SUM(J249:J257)</f>
        <v>0</v>
      </c>
      <c r="K248" s="15">
        <f>SUM(K249:K257)</f>
        <v>0</v>
      </c>
      <c r="L248" s="15"/>
      <c r="M248" s="15"/>
      <c r="N248" t="s">
        <v>27</v>
      </c>
      <c r="O248" t="s">
        <v>28</v>
      </c>
    </row>
    <row r="249" spans="1:15" ht="21" customHeight="1">
      <c r="A249" s="4" t="s">
        <v>254</v>
      </c>
      <c r="B249" s="4" t="s">
        <v>255</v>
      </c>
      <c r="C249" s="4" t="s">
        <v>256</v>
      </c>
      <c r="D249" s="4" t="s">
        <v>108</v>
      </c>
      <c r="F249" s="25" t="s">
        <v>257</v>
      </c>
      <c r="G249" s="22">
        <v>404.34</v>
      </c>
      <c r="H249" s="23">
        <v>404.34</v>
      </c>
      <c r="I249" s="19"/>
      <c r="J249" s="37">
        <v>0</v>
      </c>
      <c r="K249" s="20">
        <f>G249*J249</f>
        <v>0</v>
      </c>
      <c r="L249" s="21">
        <v>7</v>
      </c>
      <c r="M249" s="35" t="s">
        <v>258</v>
      </c>
      <c r="N249" t="s">
        <v>35</v>
      </c>
      <c r="O249" t="s">
        <v>36</v>
      </c>
    </row>
    <row r="250" spans="1:15" ht="10.5" customHeight="1">
      <c r="A250" s="4">
        <v>1</v>
      </c>
      <c r="B250" s="4"/>
      <c r="C250" s="4"/>
      <c r="D250" s="4"/>
      <c r="E250" s="4"/>
      <c r="F250" s="4"/>
      <c r="G250" s="20"/>
      <c r="H250" s="20"/>
      <c r="I250" s="20"/>
      <c r="J250" s="20"/>
      <c r="K250" s="20"/>
      <c r="L250" s="20"/>
      <c r="M250" s="35"/>
      <c r="O250" t="s">
        <v>36</v>
      </c>
    </row>
    <row r="251" spans="1:15" ht="10.5" customHeight="1">
      <c r="A251" s="4">
        <v>1</v>
      </c>
      <c r="B251" s="4"/>
      <c r="C251" s="4"/>
      <c r="D251" s="4"/>
      <c r="E251" s="4"/>
      <c r="F251" s="4"/>
      <c r="G251" s="20"/>
      <c r="H251" s="20"/>
      <c r="I251" s="20"/>
      <c r="J251" s="20"/>
      <c r="K251" s="20"/>
      <c r="L251" s="20"/>
      <c r="M251" s="35"/>
      <c r="O251" t="s">
        <v>36</v>
      </c>
    </row>
    <row r="252" spans="1:15" ht="10.5" customHeight="1">
      <c r="A252" s="4">
        <v>1</v>
      </c>
      <c r="B252" s="4"/>
      <c r="C252" s="4"/>
      <c r="D252" s="4"/>
      <c r="E252" s="4"/>
      <c r="F252" s="4"/>
      <c r="G252" s="20"/>
      <c r="H252" s="20"/>
      <c r="I252" s="20"/>
      <c r="J252" s="20"/>
      <c r="K252" s="20"/>
      <c r="L252" s="20"/>
      <c r="M252" s="35"/>
      <c r="O252" t="s">
        <v>36</v>
      </c>
    </row>
    <row r="253" spans="1:15" ht="10.5" customHeight="1">
      <c r="A253" s="4">
        <v>1</v>
      </c>
      <c r="B253" s="4"/>
      <c r="C253" s="4"/>
      <c r="D253" s="4"/>
      <c r="E253" s="4"/>
      <c r="F253" s="4"/>
      <c r="G253" s="20"/>
      <c r="H253" s="20"/>
      <c r="I253" s="20"/>
      <c r="J253" s="20"/>
      <c r="K253" s="20"/>
      <c r="L253" s="20"/>
      <c r="M253" s="35"/>
      <c r="O253" t="s">
        <v>36</v>
      </c>
    </row>
    <row r="254" spans="1:15" ht="10.5" customHeight="1">
      <c r="A254" s="4">
        <v>1</v>
      </c>
      <c r="B254" s="4"/>
      <c r="C254" s="4"/>
      <c r="D254" s="4"/>
      <c r="E254" s="4"/>
      <c r="F254" s="4"/>
      <c r="G254" s="20"/>
      <c r="H254" s="20"/>
      <c r="I254" s="20"/>
      <c r="J254" s="20"/>
      <c r="K254" s="20"/>
      <c r="L254" s="20"/>
      <c r="M254" s="35"/>
      <c r="O254" t="s">
        <v>36</v>
      </c>
    </row>
    <row r="255" spans="1:15" ht="10.5" customHeight="1">
      <c r="A255" s="4">
        <v>1</v>
      </c>
      <c r="B255" s="4"/>
      <c r="C255" s="4"/>
      <c r="D255" s="4"/>
      <c r="E255" s="4"/>
      <c r="F255" s="4"/>
      <c r="G255" s="20"/>
      <c r="H255" s="20"/>
      <c r="I255" s="20"/>
      <c r="J255" s="20"/>
      <c r="K255" s="20"/>
      <c r="L255" s="20"/>
      <c r="M255" s="35"/>
      <c r="O255" t="s">
        <v>36</v>
      </c>
    </row>
    <row r="256" spans="1:15" ht="10.5" customHeight="1">
      <c r="A256" s="4">
        <v>1</v>
      </c>
      <c r="B256" s="4"/>
      <c r="C256" s="4"/>
      <c r="D256" s="4"/>
      <c r="E256" s="4"/>
      <c r="F256" s="4"/>
      <c r="G256" s="20"/>
      <c r="H256" s="20"/>
      <c r="I256" s="20"/>
      <c r="J256" s="20"/>
      <c r="K256" s="20"/>
      <c r="L256" s="20"/>
      <c r="M256" s="35"/>
      <c r="O256" t="s">
        <v>36</v>
      </c>
    </row>
    <row r="257" spans="1:15" ht="10.5" customHeight="1">
      <c r="A257" s="4">
        <v>1</v>
      </c>
      <c r="B257" s="4"/>
      <c r="C257" s="4"/>
      <c r="D257" s="4"/>
      <c r="E257" s="4"/>
      <c r="F257" s="4"/>
      <c r="G257" s="20"/>
      <c r="H257" s="20"/>
      <c r="I257" s="20"/>
      <c r="J257" s="20"/>
      <c r="K257" s="20"/>
      <c r="L257" s="20"/>
      <c r="M257" s="35"/>
      <c r="O257" t="s">
        <v>36</v>
      </c>
    </row>
    <row r="258" spans="1:15" ht="14.25" customHeight="1">
      <c r="A258" s="4">
        <v>1</v>
      </c>
      <c r="B258" s="4"/>
      <c r="C258" s="4"/>
      <c r="D258" s="4"/>
      <c r="F258" s="11" t="s">
        <v>111</v>
      </c>
      <c r="G258" s="12"/>
      <c r="H258" s="13"/>
      <c r="I258" s="13"/>
      <c r="J258" s="13">
        <f>SUMIF(N259:N291,"=6",J259:J291)</f>
        <v>0</v>
      </c>
      <c r="K258" s="13">
        <f>SUMIF(N259:N291,"=6",K259:K291)</f>
        <v>0</v>
      </c>
      <c r="L258" s="13"/>
      <c r="M258" s="13"/>
      <c r="N258" t="s">
        <v>24</v>
      </c>
      <c r="O258" t="s">
        <v>259</v>
      </c>
    </row>
    <row r="259" spans="1:15" ht="27.75" customHeight="1">
      <c r="A259" s="4">
        <v>1</v>
      </c>
      <c r="B259" s="4"/>
      <c r="C259" s="4"/>
      <c r="D259" s="4"/>
      <c r="F259" s="11" t="s">
        <v>124</v>
      </c>
      <c r="G259" s="12"/>
      <c r="H259" s="13"/>
      <c r="I259" s="13"/>
      <c r="J259" s="13">
        <f>SUMIF(N260:N279,"=7",J260:J279)</f>
        <v>0</v>
      </c>
      <c r="K259" s="13">
        <f>SUMIF(N260:N279,"=7",K260:K279)</f>
        <v>0</v>
      </c>
      <c r="L259" s="13"/>
      <c r="M259" s="13"/>
      <c r="N259" t="s">
        <v>27</v>
      </c>
      <c r="O259" t="s">
        <v>125</v>
      </c>
    </row>
    <row r="260" spans="1:15" ht="11.25" customHeight="1">
      <c r="A260" s="4">
        <v>1</v>
      </c>
      <c r="B260" s="4"/>
      <c r="C260" s="4"/>
      <c r="D260" s="4"/>
      <c r="F260" s="14" t="s">
        <v>260</v>
      </c>
      <c r="G260" s="38">
        <f>G261</f>
        <v>999.12</v>
      </c>
      <c r="H260" s="38">
        <f>H261</f>
        <v>999.12</v>
      </c>
      <c r="I260" s="15">
        <f>I261</f>
        <v>0</v>
      </c>
      <c r="J260" s="15">
        <f>SUM(J261:J269)</f>
        <v>0</v>
      </c>
      <c r="K260" s="15">
        <f>SUM(K261:K269)</f>
        <v>0</v>
      </c>
      <c r="L260" s="15"/>
      <c r="M260" s="15"/>
      <c r="N260" t="s">
        <v>35</v>
      </c>
      <c r="O260" t="s">
        <v>28</v>
      </c>
    </row>
    <row r="261" spans="1:15" ht="11.25" customHeight="1">
      <c r="A261" s="4" t="s">
        <v>261</v>
      </c>
      <c r="B261" s="4" t="s">
        <v>262</v>
      </c>
      <c r="C261" s="4" t="s">
        <v>203</v>
      </c>
      <c r="D261" s="4" t="s">
        <v>47</v>
      </c>
      <c r="F261" s="16" t="s">
        <v>263</v>
      </c>
      <c r="G261" s="22">
        <v>999.12</v>
      </c>
      <c r="H261" s="23">
        <v>999.12</v>
      </c>
      <c r="I261" s="19"/>
      <c r="J261" s="37">
        <v>0</v>
      </c>
      <c r="K261" s="20">
        <f>G261*J261</f>
        <v>0</v>
      </c>
      <c r="L261" s="21">
        <v>2</v>
      </c>
      <c r="M261" s="35" t="s">
        <v>264</v>
      </c>
      <c r="N261" t="s">
        <v>120</v>
      </c>
      <c r="O261" t="s">
        <v>36</v>
      </c>
    </row>
    <row r="262" spans="1:15" ht="11.25" customHeight="1">
      <c r="A262" s="4" t="s">
        <v>261</v>
      </c>
      <c r="B262" s="4" t="s">
        <v>262</v>
      </c>
      <c r="C262" s="4" t="s">
        <v>265</v>
      </c>
      <c r="D262" s="4" t="s">
        <v>47</v>
      </c>
      <c r="F262" s="16" t="s">
        <v>266</v>
      </c>
      <c r="G262" s="22">
        <v>999.12</v>
      </c>
      <c r="H262" s="23">
        <v>999.12</v>
      </c>
      <c r="I262" s="19"/>
      <c r="J262" s="37">
        <v>0</v>
      </c>
      <c r="K262" s="20">
        <f>G262*J262</f>
        <v>0</v>
      </c>
      <c r="L262" s="21">
        <v>2</v>
      </c>
      <c r="M262" s="35"/>
      <c r="N262" t="s">
        <v>120</v>
      </c>
      <c r="O262" t="s">
        <v>36</v>
      </c>
    </row>
    <row r="263" spans="1:15" ht="11.25" customHeight="1">
      <c r="A263" s="4" t="s">
        <v>261</v>
      </c>
      <c r="B263" s="4" t="s">
        <v>262</v>
      </c>
      <c r="C263" s="4" t="s">
        <v>203</v>
      </c>
      <c r="D263" s="4" t="s">
        <v>32</v>
      </c>
      <c r="F263" s="16" t="s">
        <v>267</v>
      </c>
      <c r="G263" s="22">
        <v>999.12</v>
      </c>
      <c r="H263" s="23">
        <v>999.12</v>
      </c>
      <c r="I263" s="19"/>
      <c r="J263" s="37">
        <v>0</v>
      </c>
      <c r="K263" s="20">
        <f>G263*J263</f>
        <v>0</v>
      </c>
      <c r="L263" s="21">
        <v>1</v>
      </c>
      <c r="M263" s="35"/>
      <c r="N263" t="s">
        <v>120</v>
      </c>
      <c r="O263" t="s">
        <v>36</v>
      </c>
    </row>
    <row r="264" spans="1:15" ht="11.25" customHeight="1">
      <c r="A264" s="4" t="s">
        <v>261</v>
      </c>
      <c r="B264" s="4" t="s">
        <v>262</v>
      </c>
      <c r="C264" s="4" t="s">
        <v>265</v>
      </c>
      <c r="D264" s="4" t="s">
        <v>32</v>
      </c>
      <c r="F264" s="16" t="s">
        <v>268</v>
      </c>
      <c r="G264" s="22">
        <v>999.12</v>
      </c>
      <c r="H264" s="23">
        <v>999.12</v>
      </c>
      <c r="I264" s="19"/>
      <c r="J264" s="37">
        <v>0</v>
      </c>
      <c r="K264" s="20">
        <f>G264*J264</f>
        <v>0</v>
      </c>
      <c r="L264" s="21">
        <v>2</v>
      </c>
      <c r="M264" s="35"/>
      <c r="N264" t="s">
        <v>120</v>
      </c>
      <c r="O264" t="s">
        <v>36</v>
      </c>
    </row>
    <row r="265" spans="1:15" ht="11.25" customHeight="1">
      <c r="A265" s="4" t="s">
        <v>261</v>
      </c>
      <c r="B265" s="4" t="s">
        <v>262</v>
      </c>
      <c r="C265" s="4" t="s">
        <v>203</v>
      </c>
      <c r="D265" s="4" t="s">
        <v>37</v>
      </c>
      <c r="F265" s="16" t="s">
        <v>269</v>
      </c>
      <c r="G265" s="22">
        <v>999.12</v>
      </c>
      <c r="H265" s="23">
        <v>999.12</v>
      </c>
      <c r="I265" s="19"/>
      <c r="J265" s="37">
        <v>0</v>
      </c>
      <c r="K265" s="20">
        <f>G265*J265</f>
        <v>0</v>
      </c>
      <c r="L265" s="21">
        <v>2</v>
      </c>
      <c r="M265" s="35"/>
      <c r="N265" t="s">
        <v>120</v>
      </c>
      <c r="O265" t="s">
        <v>36</v>
      </c>
    </row>
    <row r="266" spans="1:15" ht="11.25" customHeight="1">
      <c r="A266" s="4" t="s">
        <v>261</v>
      </c>
      <c r="B266" s="4" t="s">
        <v>262</v>
      </c>
      <c r="C266" s="4" t="s">
        <v>265</v>
      </c>
      <c r="D266" s="4" t="s">
        <v>37</v>
      </c>
      <c r="F266" s="16" t="s">
        <v>270</v>
      </c>
      <c r="G266" s="22">
        <v>999.12</v>
      </c>
      <c r="H266" s="23">
        <v>999.12</v>
      </c>
      <c r="I266" s="19"/>
      <c r="J266" s="37">
        <v>0</v>
      </c>
      <c r="K266" s="20">
        <f>G266*J266</f>
        <v>0</v>
      </c>
      <c r="L266" s="21">
        <v>2</v>
      </c>
      <c r="M266" s="35"/>
      <c r="N266" t="s">
        <v>120</v>
      </c>
      <c r="O266" t="s">
        <v>36</v>
      </c>
    </row>
    <row r="267" spans="1:15" ht="11.25" customHeight="1">
      <c r="A267" s="4" t="s">
        <v>261</v>
      </c>
      <c r="B267" s="4" t="s">
        <v>262</v>
      </c>
      <c r="C267" s="4" t="s">
        <v>203</v>
      </c>
      <c r="D267" s="4" t="s">
        <v>39</v>
      </c>
      <c r="F267" s="16" t="s">
        <v>271</v>
      </c>
      <c r="G267" s="22">
        <v>999.12</v>
      </c>
      <c r="H267" s="23">
        <v>999.12</v>
      </c>
      <c r="I267" s="19"/>
      <c r="J267" s="37">
        <v>0</v>
      </c>
      <c r="K267" s="20">
        <f>G267*J267</f>
        <v>0</v>
      </c>
      <c r="L267" s="21">
        <v>2</v>
      </c>
      <c r="M267" s="35"/>
      <c r="N267" t="s">
        <v>120</v>
      </c>
      <c r="O267" t="s">
        <v>36</v>
      </c>
    </row>
    <row r="268" spans="1:15" ht="11.25" customHeight="1">
      <c r="A268" s="4" t="s">
        <v>261</v>
      </c>
      <c r="B268" s="4" t="s">
        <v>262</v>
      </c>
      <c r="C268" s="4" t="s">
        <v>265</v>
      </c>
      <c r="D268" s="4" t="s">
        <v>39</v>
      </c>
      <c r="F268" s="16" t="s">
        <v>272</v>
      </c>
      <c r="G268" s="22">
        <v>999.12</v>
      </c>
      <c r="H268" s="23">
        <v>999.12</v>
      </c>
      <c r="I268" s="19"/>
      <c r="J268" s="37">
        <v>0</v>
      </c>
      <c r="K268" s="20">
        <f>G268*J268</f>
        <v>0</v>
      </c>
      <c r="L268" s="21">
        <v>2</v>
      </c>
      <c r="M268" s="35"/>
      <c r="N268" t="s">
        <v>120</v>
      </c>
      <c r="O268" t="s">
        <v>36</v>
      </c>
    </row>
    <row r="269" spans="1:15" ht="10.5" customHeight="1">
      <c r="A269" s="4">
        <v>1</v>
      </c>
      <c r="B269" s="4"/>
      <c r="C269" s="4"/>
      <c r="D269" s="4"/>
      <c r="E269" s="4"/>
      <c r="F269" s="4"/>
      <c r="G269" s="20"/>
      <c r="H269" s="20"/>
      <c r="I269" s="20"/>
      <c r="J269" s="20"/>
      <c r="K269" s="20"/>
      <c r="L269" s="20"/>
      <c r="M269" s="35"/>
      <c r="O269" t="s">
        <v>36</v>
      </c>
    </row>
    <row r="270" spans="1:15" ht="11.25" customHeight="1">
      <c r="A270" s="4">
        <v>1</v>
      </c>
      <c r="B270" s="4"/>
      <c r="C270" s="4"/>
      <c r="D270" s="4"/>
      <c r="F270" s="14" t="s">
        <v>273</v>
      </c>
      <c r="G270" s="38">
        <f>G271</f>
        <v>746.58</v>
      </c>
      <c r="H270" s="38">
        <f>H271</f>
        <v>746.58</v>
      </c>
      <c r="I270" s="15">
        <f>I271</f>
        <v>0</v>
      </c>
      <c r="J270" s="15">
        <f>SUM(J271:J279)</f>
        <v>0</v>
      </c>
      <c r="K270" s="15">
        <f>SUM(K271:K279)</f>
        <v>0</v>
      </c>
      <c r="L270" s="15"/>
      <c r="M270" s="15"/>
      <c r="N270" t="s">
        <v>35</v>
      </c>
      <c r="O270" t="s">
        <v>28</v>
      </c>
    </row>
    <row r="271" spans="1:15" ht="11.25" customHeight="1">
      <c r="A271" s="4" t="s">
        <v>274</v>
      </c>
      <c r="B271" s="4" t="s">
        <v>275</v>
      </c>
      <c r="C271" s="4" t="s">
        <v>276</v>
      </c>
      <c r="D271" s="4" t="s">
        <v>47</v>
      </c>
      <c r="F271" s="16" t="s">
        <v>277</v>
      </c>
      <c r="G271" s="22">
        <v>746.58</v>
      </c>
      <c r="H271" s="23">
        <v>746.58</v>
      </c>
      <c r="I271" s="19"/>
      <c r="J271" s="37">
        <v>0</v>
      </c>
      <c r="K271" s="20">
        <f>G271*J271</f>
        <v>0</v>
      </c>
      <c r="L271" s="21">
        <v>1</v>
      </c>
      <c r="M271" s="35" t="s">
        <v>278</v>
      </c>
      <c r="N271" t="s">
        <v>120</v>
      </c>
      <c r="O271" t="s">
        <v>36</v>
      </c>
    </row>
    <row r="272" spans="1:15" ht="11.25" customHeight="1">
      <c r="A272" s="4" t="s">
        <v>274</v>
      </c>
      <c r="B272" s="4" t="s">
        <v>275</v>
      </c>
      <c r="C272" s="4" t="s">
        <v>276</v>
      </c>
      <c r="D272" s="4" t="s">
        <v>32</v>
      </c>
      <c r="F272" s="16" t="s">
        <v>279</v>
      </c>
      <c r="G272" s="22">
        <v>746.58</v>
      </c>
      <c r="H272" s="23">
        <v>746.58</v>
      </c>
      <c r="I272" s="19"/>
      <c r="J272" s="37">
        <v>0</v>
      </c>
      <c r="K272" s="20">
        <f>G272*J272</f>
        <v>0</v>
      </c>
      <c r="L272" s="21">
        <v>1</v>
      </c>
      <c r="M272" s="35"/>
      <c r="N272" t="s">
        <v>120</v>
      </c>
      <c r="O272" t="s">
        <v>36</v>
      </c>
    </row>
    <row r="273" spans="1:15" ht="11.25" customHeight="1">
      <c r="A273" s="4" t="s">
        <v>274</v>
      </c>
      <c r="B273" s="4" t="s">
        <v>275</v>
      </c>
      <c r="C273" s="4" t="s">
        <v>276</v>
      </c>
      <c r="D273" s="4" t="s">
        <v>37</v>
      </c>
      <c r="F273" s="16" t="s">
        <v>280</v>
      </c>
      <c r="G273" s="22">
        <v>746.58</v>
      </c>
      <c r="H273" s="23">
        <v>746.58</v>
      </c>
      <c r="I273" s="19"/>
      <c r="J273" s="37">
        <v>0</v>
      </c>
      <c r="K273" s="20">
        <f>G273*J273</f>
        <v>0</v>
      </c>
      <c r="L273" s="21">
        <v>2</v>
      </c>
      <c r="M273" s="35"/>
      <c r="N273" t="s">
        <v>120</v>
      </c>
      <c r="O273" t="s">
        <v>36</v>
      </c>
    </row>
    <row r="274" spans="1:15" ht="11.25" customHeight="1">
      <c r="A274" s="4" t="s">
        <v>274</v>
      </c>
      <c r="B274" s="4" t="s">
        <v>275</v>
      </c>
      <c r="C274" s="4" t="s">
        <v>276</v>
      </c>
      <c r="D274" s="4" t="s">
        <v>39</v>
      </c>
      <c r="F274" s="16" t="s">
        <v>281</v>
      </c>
      <c r="G274" s="22">
        <v>746.58</v>
      </c>
      <c r="H274" s="23">
        <v>746.58</v>
      </c>
      <c r="I274" s="19"/>
      <c r="J274" s="37">
        <v>0</v>
      </c>
      <c r="K274" s="20">
        <f>G274*J274</f>
        <v>0</v>
      </c>
      <c r="L274" s="21">
        <v>2</v>
      </c>
      <c r="M274" s="35"/>
      <c r="N274" t="s">
        <v>120</v>
      </c>
      <c r="O274" t="s">
        <v>36</v>
      </c>
    </row>
    <row r="275" spans="1:15" ht="10.5" customHeight="1">
      <c r="A275" s="4">
        <v>1</v>
      </c>
      <c r="B275" s="4"/>
      <c r="C275" s="4"/>
      <c r="D275" s="4"/>
      <c r="E275" s="4"/>
      <c r="F275" s="4"/>
      <c r="G275" s="20"/>
      <c r="H275" s="20"/>
      <c r="I275" s="20"/>
      <c r="J275" s="20"/>
      <c r="K275" s="20"/>
      <c r="L275" s="20"/>
      <c r="M275" s="35"/>
      <c r="O275" t="s">
        <v>36</v>
      </c>
    </row>
    <row r="276" spans="1:15" ht="10.5" customHeight="1">
      <c r="A276" s="4">
        <v>1</v>
      </c>
      <c r="B276" s="4"/>
      <c r="C276" s="4"/>
      <c r="D276" s="4"/>
      <c r="E276" s="4"/>
      <c r="F276" s="4"/>
      <c r="G276" s="20"/>
      <c r="H276" s="20"/>
      <c r="I276" s="20"/>
      <c r="J276" s="20"/>
      <c r="K276" s="20"/>
      <c r="L276" s="20"/>
      <c r="M276" s="35"/>
      <c r="O276" t="s">
        <v>36</v>
      </c>
    </row>
    <row r="277" spans="1:15" ht="10.5" customHeight="1">
      <c r="A277" s="4">
        <v>1</v>
      </c>
      <c r="B277" s="4"/>
      <c r="C277" s="4"/>
      <c r="D277" s="4"/>
      <c r="E277" s="4"/>
      <c r="F277" s="4"/>
      <c r="G277" s="20"/>
      <c r="H277" s="20"/>
      <c r="I277" s="20"/>
      <c r="J277" s="20"/>
      <c r="K277" s="20"/>
      <c r="L277" s="20"/>
      <c r="M277" s="35"/>
      <c r="O277" t="s">
        <v>36</v>
      </c>
    </row>
    <row r="278" spans="1:15" ht="10.5" customHeight="1">
      <c r="A278" s="4">
        <v>1</v>
      </c>
      <c r="B278" s="4"/>
      <c r="C278" s="4"/>
      <c r="D278" s="4"/>
      <c r="E278" s="4"/>
      <c r="F278" s="4"/>
      <c r="G278" s="20"/>
      <c r="H278" s="20"/>
      <c r="I278" s="20"/>
      <c r="J278" s="20"/>
      <c r="K278" s="20"/>
      <c r="L278" s="20"/>
      <c r="M278" s="35"/>
      <c r="O278" t="s">
        <v>36</v>
      </c>
    </row>
    <row r="279" spans="1:15" ht="10.5" customHeight="1">
      <c r="A279" s="4">
        <v>1</v>
      </c>
      <c r="B279" s="4"/>
      <c r="C279" s="4"/>
      <c r="D279" s="4"/>
      <c r="E279" s="4"/>
      <c r="F279" s="4"/>
      <c r="G279" s="20"/>
      <c r="H279" s="20"/>
      <c r="I279" s="20"/>
      <c r="J279" s="20"/>
      <c r="K279" s="20"/>
      <c r="L279" s="20"/>
      <c r="M279" s="35"/>
      <c r="O279" t="s">
        <v>36</v>
      </c>
    </row>
    <row r="280" spans="1:15" ht="14.25" customHeight="1">
      <c r="A280" s="4">
        <v>1</v>
      </c>
      <c r="B280" s="4"/>
      <c r="C280" s="4"/>
      <c r="D280" s="4"/>
      <c r="F280" s="11" t="s">
        <v>143</v>
      </c>
      <c r="G280" s="12"/>
      <c r="H280" s="13"/>
      <c r="I280" s="13"/>
      <c r="J280" s="13">
        <f>SUMIF(N281:N290,"=7",J281:J290)</f>
        <v>0</v>
      </c>
      <c r="K280" s="13">
        <f>SUMIF(N281:N290,"=7",K281:K290)</f>
        <v>0</v>
      </c>
      <c r="L280" s="13"/>
      <c r="M280" s="13"/>
      <c r="N280" t="s">
        <v>27</v>
      </c>
      <c r="O280" t="s">
        <v>114</v>
      </c>
    </row>
    <row r="281" spans="1:15" ht="11.25" customHeight="1">
      <c r="A281" s="4">
        <v>1</v>
      </c>
      <c r="B281" s="4"/>
      <c r="C281" s="4"/>
      <c r="D281" s="4"/>
      <c r="F281" s="14" t="s">
        <v>282</v>
      </c>
      <c r="G281" s="38">
        <f>G282</f>
        <v>1348.26</v>
      </c>
      <c r="H281" s="38">
        <f>H282</f>
        <v>1348.26</v>
      </c>
      <c r="I281" s="15">
        <f>I282</f>
        <v>0</v>
      </c>
      <c r="J281" s="15">
        <f>SUM(J282:J290)</f>
        <v>0</v>
      </c>
      <c r="K281" s="15">
        <f>SUM(K282:K290)</f>
        <v>0</v>
      </c>
      <c r="L281" s="15"/>
      <c r="M281" s="15"/>
      <c r="N281" t="s">
        <v>35</v>
      </c>
      <c r="O281" t="s">
        <v>28</v>
      </c>
    </row>
    <row r="282" spans="1:15" ht="14.25" customHeight="1">
      <c r="A282" s="4" t="s">
        <v>283</v>
      </c>
      <c r="B282" s="4" t="s">
        <v>284</v>
      </c>
      <c r="C282" s="4" t="s">
        <v>285</v>
      </c>
      <c r="D282" s="4" t="s">
        <v>47</v>
      </c>
      <c r="F282" s="16" t="s">
        <v>286</v>
      </c>
      <c r="G282" s="22">
        <v>1348.26</v>
      </c>
      <c r="H282" s="23">
        <v>1348.26</v>
      </c>
      <c r="I282" s="19"/>
      <c r="J282" s="37">
        <v>0</v>
      </c>
      <c r="K282" s="20">
        <f>G282*J282</f>
        <v>0</v>
      </c>
      <c r="L282" s="21">
        <v>2</v>
      </c>
      <c r="M282" s="35" t="s">
        <v>287</v>
      </c>
      <c r="N282" t="s">
        <v>120</v>
      </c>
      <c r="O282" t="s">
        <v>36</v>
      </c>
    </row>
    <row r="283" spans="1:15" ht="14.25" customHeight="1">
      <c r="A283" s="4" t="s">
        <v>283</v>
      </c>
      <c r="B283" s="4" t="s">
        <v>284</v>
      </c>
      <c r="C283" s="4" t="s">
        <v>203</v>
      </c>
      <c r="D283" s="4" t="s">
        <v>47</v>
      </c>
      <c r="F283" s="16" t="s">
        <v>288</v>
      </c>
      <c r="G283" s="22">
        <v>1348.26</v>
      </c>
      <c r="H283" s="23">
        <v>1348.26</v>
      </c>
      <c r="I283" s="19"/>
      <c r="J283" s="37">
        <v>0</v>
      </c>
      <c r="K283" s="20">
        <f>G283*J283</f>
        <v>0</v>
      </c>
      <c r="L283" s="21">
        <v>1</v>
      </c>
      <c r="M283" s="35"/>
      <c r="N283" t="s">
        <v>120</v>
      </c>
      <c r="O283" t="s">
        <v>36</v>
      </c>
    </row>
    <row r="284" spans="1:15" ht="14.25" customHeight="1">
      <c r="A284" s="4" t="s">
        <v>283</v>
      </c>
      <c r="B284" s="4" t="s">
        <v>284</v>
      </c>
      <c r="C284" s="4" t="s">
        <v>285</v>
      </c>
      <c r="D284" s="4" t="s">
        <v>32</v>
      </c>
      <c r="F284" s="16" t="s">
        <v>289</v>
      </c>
      <c r="G284" s="22">
        <v>1348.26</v>
      </c>
      <c r="H284" s="23">
        <v>1348.26</v>
      </c>
      <c r="I284" s="19"/>
      <c r="J284" s="37">
        <v>0</v>
      </c>
      <c r="K284" s="20">
        <f>G284*J284</f>
        <v>0</v>
      </c>
      <c r="L284" s="21">
        <v>2</v>
      </c>
      <c r="M284" s="35"/>
      <c r="N284" t="s">
        <v>120</v>
      </c>
      <c r="O284" t="s">
        <v>36</v>
      </c>
    </row>
    <row r="285" spans="1:15" ht="14.25" customHeight="1">
      <c r="A285" s="4" t="s">
        <v>283</v>
      </c>
      <c r="B285" s="4" t="s">
        <v>284</v>
      </c>
      <c r="C285" s="4" t="s">
        <v>285</v>
      </c>
      <c r="D285" s="4" t="s">
        <v>37</v>
      </c>
      <c r="F285" s="16" t="s">
        <v>290</v>
      </c>
      <c r="G285" s="22">
        <v>1348.26</v>
      </c>
      <c r="H285" s="23">
        <v>1348.26</v>
      </c>
      <c r="I285" s="19"/>
      <c r="J285" s="37">
        <v>0</v>
      </c>
      <c r="K285" s="20">
        <f>G285*J285</f>
        <v>0</v>
      </c>
      <c r="L285" s="21">
        <v>2</v>
      </c>
      <c r="M285" s="35"/>
      <c r="N285" t="s">
        <v>120</v>
      </c>
      <c r="O285" t="s">
        <v>36</v>
      </c>
    </row>
    <row r="286" spans="1:15" ht="14.25" customHeight="1">
      <c r="A286" s="4" t="s">
        <v>283</v>
      </c>
      <c r="B286" s="4" t="s">
        <v>284</v>
      </c>
      <c r="C286" s="4" t="s">
        <v>203</v>
      </c>
      <c r="D286" s="4" t="s">
        <v>37</v>
      </c>
      <c r="F286" s="16" t="s">
        <v>291</v>
      </c>
      <c r="G286" s="22">
        <v>1348.26</v>
      </c>
      <c r="H286" s="23">
        <v>1348.26</v>
      </c>
      <c r="I286" s="19"/>
      <c r="J286" s="37">
        <v>0</v>
      </c>
      <c r="K286" s="20">
        <f>G286*J286</f>
        <v>0</v>
      </c>
      <c r="L286" s="21">
        <v>1</v>
      </c>
      <c r="M286" s="35"/>
      <c r="N286" t="s">
        <v>120</v>
      </c>
      <c r="O286" t="s">
        <v>36</v>
      </c>
    </row>
    <row r="287" spans="1:15" ht="14.25" customHeight="1">
      <c r="A287" s="4" t="s">
        <v>283</v>
      </c>
      <c r="B287" s="4" t="s">
        <v>284</v>
      </c>
      <c r="C287" s="4" t="s">
        <v>285</v>
      </c>
      <c r="D287" s="4" t="s">
        <v>39</v>
      </c>
      <c r="F287" s="16" t="s">
        <v>292</v>
      </c>
      <c r="G287" s="22">
        <v>1348.26</v>
      </c>
      <c r="H287" s="23">
        <v>1348.26</v>
      </c>
      <c r="I287" s="19"/>
      <c r="J287" s="37">
        <v>0</v>
      </c>
      <c r="K287" s="20">
        <f>G287*J287</f>
        <v>0</v>
      </c>
      <c r="L287" s="21">
        <v>2</v>
      </c>
      <c r="M287" s="35"/>
      <c r="N287" t="s">
        <v>120</v>
      </c>
      <c r="O287" t="s">
        <v>36</v>
      </c>
    </row>
    <row r="288" spans="1:15" ht="14.25" customHeight="1">
      <c r="A288" s="4" t="s">
        <v>283</v>
      </c>
      <c r="B288" s="4" t="s">
        <v>284</v>
      </c>
      <c r="C288" s="4" t="s">
        <v>203</v>
      </c>
      <c r="D288" s="4" t="s">
        <v>39</v>
      </c>
      <c r="F288" s="16" t="s">
        <v>293</v>
      </c>
      <c r="G288" s="22">
        <v>1348.26</v>
      </c>
      <c r="H288" s="23">
        <v>1348.26</v>
      </c>
      <c r="I288" s="19"/>
      <c r="J288" s="37">
        <v>0</v>
      </c>
      <c r="K288" s="20">
        <f>G288*J288</f>
        <v>0</v>
      </c>
      <c r="L288" s="21">
        <v>1</v>
      </c>
      <c r="M288" s="35"/>
      <c r="N288" t="s">
        <v>120</v>
      </c>
      <c r="O288" t="s">
        <v>36</v>
      </c>
    </row>
    <row r="289" spans="1:15" ht="14.25" customHeight="1">
      <c r="A289" s="4" t="s">
        <v>283</v>
      </c>
      <c r="B289" s="4" t="s">
        <v>284</v>
      </c>
      <c r="C289" s="4" t="s">
        <v>285</v>
      </c>
      <c r="D289" s="4" t="s">
        <v>41</v>
      </c>
      <c r="F289" s="16" t="s">
        <v>294</v>
      </c>
      <c r="G289" s="22">
        <v>1348.26</v>
      </c>
      <c r="H289" s="23">
        <v>1348.26</v>
      </c>
      <c r="I289" s="19"/>
      <c r="J289" s="37">
        <v>0</v>
      </c>
      <c r="K289" s="20">
        <f>G289*J289</f>
        <v>0</v>
      </c>
      <c r="L289" s="21">
        <v>2</v>
      </c>
      <c r="M289" s="35"/>
      <c r="N289" t="s">
        <v>120</v>
      </c>
      <c r="O289" t="s">
        <v>36</v>
      </c>
    </row>
    <row r="290" spans="1:15" ht="14.25" customHeight="1">
      <c r="A290" s="4" t="s">
        <v>283</v>
      </c>
      <c r="B290" s="4" t="s">
        <v>284</v>
      </c>
      <c r="C290" s="4" t="s">
        <v>203</v>
      </c>
      <c r="D290" s="4" t="s">
        <v>41</v>
      </c>
      <c r="F290" s="16" t="s">
        <v>295</v>
      </c>
      <c r="G290" s="22">
        <v>1348.26</v>
      </c>
      <c r="H290" s="23">
        <v>1348.26</v>
      </c>
      <c r="I290" s="19"/>
      <c r="J290" s="37">
        <v>0</v>
      </c>
      <c r="K290" s="20">
        <f>G290*J290</f>
        <v>0</v>
      </c>
      <c r="L290" s="21">
        <v>1</v>
      </c>
      <c r="M290" s="35"/>
      <c r="N290" t="s">
        <v>120</v>
      </c>
      <c r="O290" t="s">
        <v>36</v>
      </c>
    </row>
    <row r="291" spans="1:15" ht="14.25" customHeight="1">
      <c r="A291" s="4">
        <v>1</v>
      </c>
      <c r="B291" s="4"/>
      <c r="C291" s="4"/>
      <c r="D291" s="4"/>
      <c r="F291" s="11" t="s">
        <v>153</v>
      </c>
      <c r="G291" s="12"/>
      <c r="H291" s="13"/>
      <c r="I291" s="13"/>
      <c r="J291" s="13">
        <f>SUMIF(N292:N311,"=7",J292:J311)</f>
        <v>0</v>
      </c>
      <c r="K291" s="13">
        <f>SUMIF(N292:N311,"=7",K292:K311)</f>
        <v>0</v>
      </c>
      <c r="L291" s="13"/>
      <c r="M291" s="13"/>
      <c r="N291" t="s">
        <v>27</v>
      </c>
      <c r="O291" t="s">
        <v>125</v>
      </c>
    </row>
    <row r="292" spans="1:15" ht="11.25" customHeight="1">
      <c r="A292" s="4">
        <v>1</v>
      </c>
      <c r="B292" s="4"/>
      <c r="C292" s="4"/>
      <c r="D292" s="4"/>
      <c r="F292" s="14" t="s">
        <v>296</v>
      </c>
      <c r="G292" s="36">
        <f>G293</f>
        <v>869.4</v>
      </c>
      <c r="H292" s="36">
        <f>H293</f>
        <v>869.4</v>
      </c>
      <c r="I292" s="15">
        <f>I293</f>
        <v>0</v>
      </c>
      <c r="J292" s="15">
        <f>SUM(J293:J301)</f>
        <v>0</v>
      </c>
      <c r="K292" s="15">
        <f>SUM(K293:K301)</f>
        <v>0</v>
      </c>
      <c r="L292" s="15"/>
      <c r="M292" s="15"/>
      <c r="N292" t="s">
        <v>35</v>
      </c>
      <c r="O292" t="s">
        <v>28</v>
      </c>
    </row>
    <row r="293" spans="1:15" ht="12" customHeight="1">
      <c r="A293" s="4" t="s">
        <v>297</v>
      </c>
      <c r="B293" s="4" t="s">
        <v>298</v>
      </c>
      <c r="C293" s="4" t="s">
        <v>200</v>
      </c>
      <c r="D293" s="4" t="s">
        <v>47</v>
      </c>
      <c r="F293" s="16" t="s">
        <v>299</v>
      </c>
      <c r="G293" s="17">
        <v>869.4</v>
      </c>
      <c r="H293" s="18">
        <v>869.4</v>
      </c>
      <c r="I293" s="19"/>
      <c r="J293" s="37">
        <v>0</v>
      </c>
      <c r="K293" s="20">
        <f>G293*J293</f>
        <v>0</v>
      </c>
      <c r="L293" s="21">
        <v>2</v>
      </c>
      <c r="M293" s="35" t="s">
        <v>300</v>
      </c>
      <c r="N293" t="s">
        <v>120</v>
      </c>
      <c r="O293" t="s">
        <v>36</v>
      </c>
    </row>
    <row r="294" spans="1:15" ht="12" customHeight="1">
      <c r="A294" s="4" t="s">
        <v>297</v>
      </c>
      <c r="B294" s="4" t="s">
        <v>298</v>
      </c>
      <c r="C294" s="4" t="s">
        <v>200</v>
      </c>
      <c r="D294" s="4" t="s">
        <v>32</v>
      </c>
      <c r="F294" s="16" t="s">
        <v>301</v>
      </c>
      <c r="G294" s="17">
        <v>869.4</v>
      </c>
      <c r="H294" s="18">
        <v>869.4</v>
      </c>
      <c r="I294" s="19"/>
      <c r="J294" s="37">
        <v>0</v>
      </c>
      <c r="K294" s="20">
        <f>G294*J294</f>
        <v>0</v>
      </c>
      <c r="L294" s="21">
        <v>4</v>
      </c>
      <c r="M294" s="35"/>
      <c r="N294" t="s">
        <v>120</v>
      </c>
      <c r="O294" t="s">
        <v>36</v>
      </c>
    </row>
    <row r="295" spans="1:15" ht="12" customHeight="1">
      <c r="A295" s="4" t="s">
        <v>297</v>
      </c>
      <c r="B295" s="4" t="s">
        <v>298</v>
      </c>
      <c r="C295" s="4" t="s">
        <v>200</v>
      </c>
      <c r="D295" s="4" t="s">
        <v>37</v>
      </c>
      <c r="F295" s="16" t="s">
        <v>302</v>
      </c>
      <c r="G295" s="17">
        <v>869.4</v>
      </c>
      <c r="H295" s="18">
        <v>869.4</v>
      </c>
      <c r="I295" s="19"/>
      <c r="J295" s="37">
        <v>0</v>
      </c>
      <c r="K295" s="20">
        <f>G295*J295</f>
        <v>0</v>
      </c>
      <c r="L295" s="21">
        <v>3</v>
      </c>
      <c r="M295" s="35"/>
      <c r="N295" t="s">
        <v>120</v>
      </c>
      <c r="O295" t="s">
        <v>36</v>
      </c>
    </row>
    <row r="296" spans="1:15" ht="12" customHeight="1">
      <c r="A296" s="4" t="s">
        <v>297</v>
      </c>
      <c r="B296" s="4" t="s">
        <v>298</v>
      </c>
      <c r="C296" s="4" t="s">
        <v>200</v>
      </c>
      <c r="D296" s="4" t="s">
        <v>39</v>
      </c>
      <c r="F296" s="16" t="s">
        <v>303</v>
      </c>
      <c r="G296" s="17">
        <v>869.4</v>
      </c>
      <c r="H296" s="18">
        <v>869.4</v>
      </c>
      <c r="I296" s="19"/>
      <c r="J296" s="37">
        <v>0</v>
      </c>
      <c r="K296" s="20">
        <f>G296*J296</f>
        <v>0</v>
      </c>
      <c r="L296" s="21">
        <v>3</v>
      </c>
      <c r="M296" s="35"/>
      <c r="N296" t="s">
        <v>120</v>
      </c>
      <c r="O296" t="s">
        <v>36</v>
      </c>
    </row>
    <row r="297" spans="1:15" ht="12" customHeight="1">
      <c r="A297" s="4" t="s">
        <v>297</v>
      </c>
      <c r="B297" s="4" t="s">
        <v>298</v>
      </c>
      <c r="C297" s="4" t="s">
        <v>200</v>
      </c>
      <c r="D297" s="4" t="s">
        <v>41</v>
      </c>
      <c r="F297" s="16" t="s">
        <v>304</v>
      </c>
      <c r="G297" s="17">
        <v>869.4</v>
      </c>
      <c r="H297" s="18">
        <v>869.4</v>
      </c>
      <c r="I297" s="19"/>
      <c r="J297" s="37">
        <v>0</v>
      </c>
      <c r="K297" s="20">
        <f>G297*J297</f>
        <v>0</v>
      </c>
      <c r="L297" s="21">
        <v>2</v>
      </c>
      <c r="M297" s="35"/>
      <c r="N297" t="s">
        <v>120</v>
      </c>
      <c r="O297" t="s">
        <v>36</v>
      </c>
    </row>
    <row r="298" spans="1:15" ht="12" customHeight="1">
      <c r="A298" s="4">
        <v>1</v>
      </c>
      <c r="B298" s="4"/>
      <c r="C298" s="4"/>
      <c r="D298" s="4"/>
      <c r="E298" s="4"/>
      <c r="F298" s="4"/>
      <c r="G298" s="20"/>
      <c r="H298" s="20"/>
      <c r="I298" s="20"/>
      <c r="J298" s="20"/>
      <c r="K298" s="20"/>
      <c r="L298" s="20"/>
      <c r="M298" s="35"/>
      <c r="O298" t="s">
        <v>36</v>
      </c>
    </row>
    <row r="299" spans="1:15" ht="12" customHeight="1">
      <c r="A299" s="4">
        <v>1</v>
      </c>
      <c r="B299" s="4"/>
      <c r="C299" s="4"/>
      <c r="D299" s="4"/>
      <c r="E299" s="4"/>
      <c r="F299" s="4"/>
      <c r="G299" s="20"/>
      <c r="H299" s="20"/>
      <c r="I299" s="20"/>
      <c r="J299" s="20"/>
      <c r="K299" s="20"/>
      <c r="L299" s="20"/>
      <c r="M299" s="35"/>
      <c r="O299" t="s">
        <v>36</v>
      </c>
    </row>
    <row r="300" spans="1:15" ht="12" customHeight="1">
      <c r="A300" s="4">
        <v>1</v>
      </c>
      <c r="B300" s="4"/>
      <c r="C300" s="4"/>
      <c r="D300" s="4"/>
      <c r="E300" s="4"/>
      <c r="F300" s="4"/>
      <c r="G300" s="20"/>
      <c r="H300" s="20"/>
      <c r="I300" s="20"/>
      <c r="J300" s="20"/>
      <c r="K300" s="20"/>
      <c r="L300" s="20"/>
      <c r="M300" s="35"/>
      <c r="O300" t="s">
        <v>36</v>
      </c>
    </row>
    <row r="301" spans="1:15" ht="12" customHeight="1">
      <c r="A301" s="4">
        <v>1</v>
      </c>
      <c r="B301" s="4"/>
      <c r="C301" s="4"/>
      <c r="D301" s="4"/>
      <c r="E301" s="4"/>
      <c r="F301" s="4"/>
      <c r="G301" s="20"/>
      <c r="H301" s="20"/>
      <c r="I301" s="20"/>
      <c r="J301" s="20"/>
      <c r="K301" s="20"/>
      <c r="L301" s="20"/>
      <c r="M301" s="35"/>
      <c r="O301" t="s">
        <v>36</v>
      </c>
    </row>
    <row r="302" spans="1:15" ht="11.25" customHeight="1">
      <c r="A302" s="4">
        <v>1</v>
      </c>
      <c r="B302" s="4"/>
      <c r="C302" s="4"/>
      <c r="D302" s="4"/>
      <c r="F302" s="14" t="s">
        <v>305</v>
      </c>
      <c r="G302" s="38">
        <f>G303</f>
        <v>902.52</v>
      </c>
      <c r="H302" s="38">
        <f>H303</f>
        <v>902.52</v>
      </c>
      <c r="I302" s="15">
        <f>I303</f>
        <v>0</v>
      </c>
      <c r="J302" s="15">
        <f>SUM(J303:J311)</f>
        <v>0</v>
      </c>
      <c r="K302" s="15">
        <f>SUM(K303:K311)</f>
        <v>0</v>
      </c>
      <c r="L302" s="15"/>
      <c r="M302" s="15"/>
      <c r="N302" t="s">
        <v>35</v>
      </c>
      <c r="O302" t="s">
        <v>28</v>
      </c>
    </row>
    <row r="303" spans="1:15" ht="11.25" customHeight="1">
      <c r="A303" s="4" t="s">
        <v>306</v>
      </c>
      <c r="B303" s="4" t="s">
        <v>307</v>
      </c>
      <c r="C303" s="4" t="s">
        <v>265</v>
      </c>
      <c r="D303" s="4" t="s">
        <v>37</v>
      </c>
      <c r="F303" s="16" t="s">
        <v>308</v>
      </c>
      <c r="G303" s="22">
        <v>902.52</v>
      </c>
      <c r="H303" s="23">
        <v>902.52</v>
      </c>
      <c r="I303" s="19"/>
      <c r="J303" s="37">
        <v>0</v>
      </c>
      <c r="K303" s="20">
        <f>G303*J303</f>
        <v>0</v>
      </c>
      <c r="L303" s="21">
        <v>1</v>
      </c>
      <c r="M303" s="35" t="s">
        <v>309</v>
      </c>
      <c r="N303" t="s">
        <v>120</v>
      </c>
      <c r="O303" t="s">
        <v>36</v>
      </c>
    </row>
    <row r="304" spans="1:15" ht="11.25" customHeight="1">
      <c r="A304" s="4" t="s">
        <v>306</v>
      </c>
      <c r="B304" s="4" t="s">
        <v>307</v>
      </c>
      <c r="C304" s="4" t="s">
        <v>265</v>
      </c>
      <c r="D304" s="4" t="s">
        <v>39</v>
      </c>
      <c r="F304" s="16" t="s">
        <v>310</v>
      </c>
      <c r="G304" s="22">
        <v>902.52</v>
      </c>
      <c r="H304" s="23">
        <v>902.52</v>
      </c>
      <c r="I304" s="19"/>
      <c r="J304" s="37">
        <v>0</v>
      </c>
      <c r="K304" s="20">
        <f>G304*J304</f>
        <v>0</v>
      </c>
      <c r="L304" s="21">
        <v>1</v>
      </c>
      <c r="M304" s="35"/>
      <c r="N304" t="s">
        <v>120</v>
      </c>
      <c r="O304" t="s">
        <v>36</v>
      </c>
    </row>
    <row r="305" spans="1:15" ht="11.25" customHeight="1">
      <c r="A305" s="4" t="s">
        <v>306</v>
      </c>
      <c r="B305" s="4" t="s">
        <v>307</v>
      </c>
      <c r="C305" s="4" t="s">
        <v>265</v>
      </c>
      <c r="D305" s="4" t="s">
        <v>41</v>
      </c>
      <c r="F305" s="16" t="s">
        <v>311</v>
      </c>
      <c r="G305" s="22">
        <v>902.52</v>
      </c>
      <c r="H305" s="23">
        <v>902.52</v>
      </c>
      <c r="I305" s="19"/>
      <c r="J305" s="37">
        <v>0</v>
      </c>
      <c r="K305" s="20">
        <f>G305*J305</f>
        <v>0</v>
      </c>
      <c r="L305" s="21">
        <v>1</v>
      </c>
      <c r="M305" s="35"/>
      <c r="N305" t="s">
        <v>120</v>
      </c>
      <c r="O305" t="s">
        <v>36</v>
      </c>
    </row>
    <row r="306" spans="1:15" ht="10.5" customHeight="1">
      <c r="A306" s="4">
        <v>1</v>
      </c>
      <c r="B306" s="4"/>
      <c r="C306" s="4"/>
      <c r="D306" s="4"/>
      <c r="E306" s="4"/>
      <c r="F306" s="4"/>
      <c r="G306" s="20"/>
      <c r="H306" s="20"/>
      <c r="I306" s="20"/>
      <c r="J306" s="20"/>
      <c r="K306" s="20"/>
      <c r="L306" s="20"/>
      <c r="M306" s="35"/>
      <c r="O306" t="s">
        <v>36</v>
      </c>
    </row>
    <row r="307" spans="1:15" ht="10.5" customHeight="1">
      <c r="A307" s="4">
        <v>1</v>
      </c>
      <c r="B307" s="4"/>
      <c r="C307" s="4"/>
      <c r="D307" s="4"/>
      <c r="E307" s="4"/>
      <c r="F307" s="4"/>
      <c r="G307" s="20"/>
      <c r="H307" s="20"/>
      <c r="I307" s="20"/>
      <c r="J307" s="20"/>
      <c r="K307" s="20"/>
      <c r="L307" s="20"/>
      <c r="M307" s="35"/>
      <c r="O307" t="s">
        <v>36</v>
      </c>
    </row>
    <row r="308" spans="1:15" ht="10.5" customHeight="1">
      <c r="A308" s="4">
        <v>1</v>
      </c>
      <c r="B308" s="4"/>
      <c r="C308" s="4"/>
      <c r="D308" s="4"/>
      <c r="E308" s="4"/>
      <c r="F308" s="4"/>
      <c r="G308" s="20"/>
      <c r="H308" s="20"/>
      <c r="I308" s="20"/>
      <c r="J308" s="20"/>
      <c r="K308" s="20"/>
      <c r="L308" s="20"/>
      <c r="M308" s="35"/>
      <c r="O308" t="s">
        <v>36</v>
      </c>
    </row>
    <row r="309" spans="1:15" ht="10.5" customHeight="1">
      <c r="A309" s="4">
        <v>1</v>
      </c>
      <c r="B309" s="4"/>
      <c r="C309" s="4"/>
      <c r="D309" s="4"/>
      <c r="E309" s="4"/>
      <c r="F309" s="4"/>
      <c r="G309" s="20"/>
      <c r="H309" s="20"/>
      <c r="I309" s="20"/>
      <c r="J309" s="20"/>
      <c r="K309" s="20"/>
      <c r="L309" s="20"/>
      <c r="M309" s="35"/>
      <c r="O309" t="s">
        <v>36</v>
      </c>
    </row>
    <row r="310" spans="1:15" ht="10.5" customHeight="1">
      <c r="A310" s="4">
        <v>1</v>
      </c>
      <c r="B310" s="4"/>
      <c r="C310" s="4"/>
      <c r="D310" s="4"/>
      <c r="E310" s="4"/>
      <c r="F310" s="4"/>
      <c r="G310" s="20"/>
      <c r="H310" s="20"/>
      <c r="I310" s="20"/>
      <c r="J310" s="20"/>
      <c r="K310" s="20"/>
      <c r="L310" s="20"/>
      <c r="M310" s="35"/>
      <c r="O310" t="s">
        <v>36</v>
      </c>
    </row>
    <row r="311" spans="1:15" ht="10.5" customHeight="1">
      <c r="A311" s="4">
        <v>1</v>
      </c>
      <c r="B311" s="4"/>
      <c r="C311" s="4"/>
      <c r="D311" s="4"/>
      <c r="E311" s="4"/>
      <c r="F311" s="4"/>
      <c r="G311" s="20"/>
      <c r="H311" s="20"/>
      <c r="I311" s="20"/>
      <c r="J311" s="20"/>
      <c r="K311" s="20"/>
      <c r="L311" s="20"/>
      <c r="M311" s="35"/>
      <c r="O311" t="s">
        <v>36</v>
      </c>
    </row>
    <row r="312" spans="1:15" ht="11.25" customHeight="1">
      <c r="A312">
        <v>1</v>
      </c>
      <c r="F312" s="8" t="s">
        <v>312</v>
      </c>
      <c r="G312" s="9"/>
      <c r="H312" s="10"/>
      <c r="I312" s="10"/>
      <c r="J312" s="10"/>
      <c r="K312" s="10"/>
      <c r="L312" s="10"/>
      <c r="M312" s="10"/>
      <c r="N312" t="s">
        <v>16</v>
      </c>
    </row>
    <row r="313" spans="1:15" ht="14.25" customHeight="1">
      <c r="A313" s="4">
        <v>1</v>
      </c>
      <c r="B313" s="4"/>
      <c r="C313" s="4"/>
      <c r="D313" s="4"/>
      <c r="F313" s="11" t="s">
        <v>17</v>
      </c>
      <c r="G313" s="12"/>
      <c r="H313" s="13"/>
      <c r="I313" s="13"/>
      <c r="J313" s="13">
        <f>SUMIF(N314:N314,"=4",J314:J314)</f>
        <v>0</v>
      </c>
      <c r="K313" s="13">
        <f>SUMIF(N314:N314,"=4",K314:K314)</f>
        <v>0</v>
      </c>
      <c r="L313" s="13"/>
      <c r="M313" s="13"/>
      <c r="N313" t="s">
        <v>18</v>
      </c>
      <c r="O313" t="s">
        <v>19</v>
      </c>
    </row>
    <row r="314" spans="1:15" ht="14.25" customHeight="1">
      <c r="A314" s="4">
        <v>1</v>
      </c>
      <c r="B314" s="4"/>
      <c r="C314" s="4"/>
      <c r="D314" s="4"/>
      <c r="F314" s="11" t="s">
        <v>20</v>
      </c>
      <c r="G314" s="12"/>
      <c r="H314" s="13"/>
      <c r="I314" s="13"/>
      <c r="J314" s="13">
        <f>SUMIF(N315:N408,"=5",J315:J408)</f>
        <v>0</v>
      </c>
      <c r="K314" s="13">
        <f>SUMIF(N315:N408,"=5",K315:K408)</f>
        <v>0</v>
      </c>
      <c r="L314" s="13"/>
      <c r="M314" s="13"/>
      <c r="N314" t="s">
        <v>21</v>
      </c>
      <c r="O314" t="s">
        <v>313</v>
      </c>
    </row>
    <row r="315" spans="1:15" ht="14.25" customHeight="1">
      <c r="A315" s="4">
        <v>1</v>
      </c>
      <c r="B315" s="4"/>
      <c r="C315" s="4"/>
      <c r="D315" s="4"/>
      <c r="F315" s="11" t="s">
        <v>23</v>
      </c>
      <c r="G315" s="12"/>
      <c r="H315" s="13"/>
      <c r="I315" s="13"/>
      <c r="J315" s="13">
        <f>SUMIF(N316:N375,"=6",J316:J375)</f>
        <v>0</v>
      </c>
      <c r="K315" s="13">
        <f>SUMIF(N316:N375,"=6",K316:K375)</f>
        <v>0</v>
      </c>
      <c r="L315" s="13"/>
      <c r="M315" s="13"/>
      <c r="N315" t="s">
        <v>24</v>
      </c>
      <c r="O315" t="s">
        <v>190</v>
      </c>
    </row>
    <row r="316" spans="1:15" ht="11.25" customHeight="1">
      <c r="A316" s="4">
        <v>1</v>
      </c>
      <c r="B316" s="4"/>
      <c r="C316" s="4"/>
      <c r="D316" s="4"/>
      <c r="F316" s="14" t="s">
        <v>314</v>
      </c>
      <c r="G316" s="38">
        <f>G317</f>
        <v>685.86</v>
      </c>
      <c r="H316" s="38">
        <f>H317</f>
        <v>685.86</v>
      </c>
      <c r="I316" s="15">
        <f>I317</f>
        <v>0</v>
      </c>
      <c r="J316" s="15">
        <f>SUM(J317:J325)</f>
        <v>0</v>
      </c>
      <c r="K316" s="15">
        <f>SUM(K317:K325)</f>
        <v>0</v>
      </c>
      <c r="L316" s="15"/>
      <c r="M316" s="15"/>
      <c r="N316" t="s">
        <v>27</v>
      </c>
      <c r="O316" t="s">
        <v>28</v>
      </c>
    </row>
    <row r="317" spans="1:15" ht="11.25" customHeight="1">
      <c r="A317" s="4" t="s">
        <v>315</v>
      </c>
      <c r="B317" s="4" t="s">
        <v>316</v>
      </c>
      <c r="C317" s="4" t="s">
        <v>317</v>
      </c>
      <c r="D317" s="4" t="s">
        <v>47</v>
      </c>
      <c r="F317" s="16" t="s">
        <v>318</v>
      </c>
      <c r="G317" s="22">
        <v>685.86</v>
      </c>
      <c r="H317" s="23">
        <v>685.86</v>
      </c>
      <c r="I317" s="19"/>
      <c r="J317" s="37">
        <v>0</v>
      </c>
      <c r="K317" s="20">
        <f>G317*J317</f>
        <v>0</v>
      </c>
      <c r="L317" s="21">
        <v>2</v>
      </c>
      <c r="M317" s="35" t="s">
        <v>319</v>
      </c>
      <c r="N317" t="s">
        <v>35</v>
      </c>
      <c r="O317" t="s">
        <v>36</v>
      </c>
    </row>
    <row r="318" spans="1:15" ht="11.25" customHeight="1">
      <c r="A318" s="4" t="s">
        <v>315</v>
      </c>
      <c r="B318" s="4" t="s">
        <v>316</v>
      </c>
      <c r="C318" s="4" t="s">
        <v>317</v>
      </c>
      <c r="D318" s="4" t="s">
        <v>37</v>
      </c>
      <c r="F318" s="16" t="s">
        <v>320</v>
      </c>
      <c r="G318" s="22">
        <v>685.86</v>
      </c>
      <c r="H318" s="23">
        <v>685.86</v>
      </c>
      <c r="I318" s="19"/>
      <c r="J318" s="37">
        <v>0</v>
      </c>
      <c r="K318" s="20">
        <f>G318*J318</f>
        <v>0</v>
      </c>
      <c r="L318" s="21">
        <v>4</v>
      </c>
      <c r="M318" s="35"/>
      <c r="N318" t="s">
        <v>35</v>
      </c>
      <c r="O318" t="s">
        <v>36</v>
      </c>
    </row>
    <row r="319" spans="1:15" ht="11.25" customHeight="1">
      <c r="A319" s="4" t="s">
        <v>315</v>
      </c>
      <c r="B319" s="4" t="s">
        <v>316</v>
      </c>
      <c r="C319" s="4" t="s">
        <v>317</v>
      </c>
      <c r="D319" s="4" t="s">
        <v>41</v>
      </c>
      <c r="F319" s="16" t="s">
        <v>321</v>
      </c>
      <c r="G319" s="22">
        <v>685.86</v>
      </c>
      <c r="H319" s="23">
        <v>685.86</v>
      </c>
      <c r="I319" s="19"/>
      <c r="J319" s="37">
        <v>0</v>
      </c>
      <c r="K319" s="20">
        <f>G319*J319</f>
        <v>0</v>
      </c>
      <c r="L319" s="21">
        <v>2</v>
      </c>
      <c r="M319" s="35"/>
      <c r="N319" t="s">
        <v>35</v>
      </c>
      <c r="O319" t="s">
        <v>36</v>
      </c>
    </row>
    <row r="320" spans="1:15" ht="10.5" customHeight="1">
      <c r="A320" s="4">
        <v>1</v>
      </c>
      <c r="B320" s="4"/>
      <c r="C320" s="4"/>
      <c r="D320" s="4"/>
      <c r="E320" s="4"/>
      <c r="F320" s="4"/>
      <c r="G320" s="20"/>
      <c r="H320" s="20"/>
      <c r="I320" s="20"/>
      <c r="J320" s="20"/>
      <c r="K320" s="20"/>
      <c r="L320" s="20"/>
      <c r="M320" s="35"/>
      <c r="O320" t="s">
        <v>36</v>
      </c>
    </row>
    <row r="321" spans="1:15" ht="10.5" customHeight="1">
      <c r="A321" s="4">
        <v>1</v>
      </c>
      <c r="B321" s="4"/>
      <c r="C321" s="4"/>
      <c r="D321" s="4"/>
      <c r="E321" s="4"/>
      <c r="F321" s="4"/>
      <c r="G321" s="20"/>
      <c r="H321" s="20"/>
      <c r="I321" s="20"/>
      <c r="J321" s="20"/>
      <c r="K321" s="20"/>
      <c r="L321" s="20"/>
      <c r="M321" s="35"/>
      <c r="O321" t="s">
        <v>36</v>
      </c>
    </row>
    <row r="322" spans="1:15" ht="10.5" customHeight="1">
      <c r="A322" s="4">
        <v>1</v>
      </c>
      <c r="B322" s="4"/>
      <c r="C322" s="4"/>
      <c r="D322" s="4"/>
      <c r="E322" s="4"/>
      <c r="F322" s="4"/>
      <c r="G322" s="20"/>
      <c r="H322" s="20"/>
      <c r="I322" s="20"/>
      <c r="J322" s="20"/>
      <c r="K322" s="20"/>
      <c r="L322" s="20"/>
      <c r="M322" s="35"/>
      <c r="O322" t="s">
        <v>36</v>
      </c>
    </row>
    <row r="323" spans="1:15" ht="10.5" customHeight="1">
      <c r="A323" s="4">
        <v>1</v>
      </c>
      <c r="B323" s="4"/>
      <c r="C323" s="4"/>
      <c r="D323" s="4"/>
      <c r="E323" s="4"/>
      <c r="F323" s="4"/>
      <c r="G323" s="20"/>
      <c r="H323" s="20"/>
      <c r="I323" s="20"/>
      <c r="J323" s="20"/>
      <c r="K323" s="20"/>
      <c r="L323" s="20"/>
      <c r="M323" s="35"/>
      <c r="O323" t="s">
        <v>36</v>
      </c>
    </row>
    <row r="324" spans="1:15" ht="10.5" customHeight="1">
      <c r="A324" s="4">
        <v>1</v>
      </c>
      <c r="B324" s="4"/>
      <c r="C324" s="4"/>
      <c r="D324" s="4"/>
      <c r="E324" s="4"/>
      <c r="F324" s="4"/>
      <c r="G324" s="20"/>
      <c r="H324" s="20"/>
      <c r="I324" s="20"/>
      <c r="J324" s="20"/>
      <c r="K324" s="20"/>
      <c r="L324" s="20"/>
      <c r="M324" s="35"/>
      <c r="O324" t="s">
        <v>36</v>
      </c>
    </row>
    <row r="325" spans="1:15" ht="10.5" customHeight="1">
      <c r="A325" s="4">
        <v>1</v>
      </c>
      <c r="B325" s="4"/>
      <c r="C325" s="4"/>
      <c r="D325" s="4"/>
      <c r="E325" s="4"/>
      <c r="F325" s="4"/>
      <c r="G325" s="20"/>
      <c r="H325" s="20"/>
      <c r="I325" s="20"/>
      <c r="J325" s="20"/>
      <c r="K325" s="20"/>
      <c r="L325" s="20"/>
      <c r="M325" s="35"/>
      <c r="O325" t="s">
        <v>36</v>
      </c>
    </row>
    <row r="326" spans="1:15" ht="11.25" customHeight="1">
      <c r="A326" s="4">
        <v>1</v>
      </c>
      <c r="B326" s="4"/>
      <c r="C326" s="4"/>
      <c r="D326" s="4"/>
      <c r="F326" s="14" t="s">
        <v>322</v>
      </c>
      <c r="G326" s="38">
        <f>G327</f>
        <v>1604.94</v>
      </c>
      <c r="H326" s="38">
        <f>H327</f>
        <v>1604.94</v>
      </c>
      <c r="I326" s="15">
        <f>I327</f>
        <v>0</v>
      </c>
      <c r="J326" s="15">
        <f>SUM(J327:J335)</f>
        <v>0</v>
      </c>
      <c r="K326" s="15">
        <f>SUM(K327:K335)</f>
        <v>0</v>
      </c>
      <c r="L326" s="15"/>
      <c r="M326" s="15"/>
      <c r="N326" t="s">
        <v>27</v>
      </c>
      <c r="O326" t="s">
        <v>28</v>
      </c>
    </row>
    <row r="327" spans="1:15" ht="11.25" customHeight="1">
      <c r="A327" s="4" t="s">
        <v>323</v>
      </c>
      <c r="B327" s="4" t="s">
        <v>324</v>
      </c>
      <c r="C327" s="4" t="s">
        <v>46</v>
      </c>
      <c r="D327" s="4" t="s">
        <v>47</v>
      </c>
      <c r="F327" s="16" t="s">
        <v>325</v>
      </c>
      <c r="G327" s="22">
        <v>1604.94</v>
      </c>
      <c r="H327" s="23">
        <v>1604.94</v>
      </c>
      <c r="I327" s="19"/>
      <c r="J327" s="37">
        <v>0</v>
      </c>
      <c r="K327" s="20">
        <f>G327*J327</f>
        <v>0</v>
      </c>
      <c r="L327" s="21">
        <v>2</v>
      </c>
      <c r="M327" s="35" t="s">
        <v>326</v>
      </c>
      <c r="N327" t="s">
        <v>35</v>
      </c>
      <c r="O327" t="s">
        <v>36</v>
      </c>
    </row>
    <row r="328" spans="1:15" ht="11.25" customHeight="1">
      <c r="A328" s="4" t="s">
        <v>323</v>
      </c>
      <c r="B328" s="4" t="s">
        <v>324</v>
      </c>
      <c r="C328" s="4" t="s">
        <v>327</v>
      </c>
      <c r="D328" s="4" t="s">
        <v>47</v>
      </c>
      <c r="F328" s="16" t="s">
        <v>328</v>
      </c>
      <c r="G328" s="22">
        <v>1604.94</v>
      </c>
      <c r="H328" s="23">
        <v>1604.94</v>
      </c>
      <c r="I328" s="19"/>
      <c r="J328" s="37">
        <v>0</v>
      </c>
      <c r="K328" s="20">
        <f>G328*J328</f>
        <v>0</v>
      </c>
      <c r="L328" s="21">
        <v>3</v>
      </c>
      <c r="M328" s="35"/>
      <c r="N328" t="s">
        <v>35</v>
      </c>
      <c r="O328" t="s">
        <v>36</v>
      </c>
    </row>
    <row r="329" spans="1:15" ht="11.25" customHeight="1">
      <c r="A329" s="4" t="s">
        <v>323</v>
      </c>
      <c r="B329" s="4" t="s">
        <v>324</v>
      </c>
      <c r="C329" s="4" t="s">
        <v>46</v>
      </c>
      <c r="D329" s="4" t="s">
        <v>32</v>
      </c>
      <c r="F329" s="16" t="s">
        <v>329</v>
      </c>
      <c r="G329" s="22">
        <v>1604.94</v>
      </c>
      <c r="H329" s="23">
        <v>1604.94</v>
      </c>
      <c r="I329" s="19"/>
      <c r="J329" s="37">
        <v>0</v>
      </c>
      <c r="K329" s="20">
        <f>G329*J329</f>
        <v>0</v>
      </c>
      <c r="L329" s="21">
        <v>1</v>
      </c>
      <c r="M329" s="35"/>
      <c r="N329" t="s">
        <v>35</v>
      </c>
      <c r="O329" t="s">
        <v>36</v>
      </c>
    </row>
    <row r="330" spans="1:15" ht="11.25" customHeight="1">
      <c r="A330" s="4" t="s">
        <v>323</v>
      </c>
      <c r="B330" s="4" t="s">
        <v>324</v>
      </c>
      <c r="C330" s="4" t="s">
        <v>327</v>
      </c>
      <c r="D330" s="4" t="s">
        <v>32</v>
      </c>
      <c r="F330" s="16" t="s">
        <v>330</v>
      </c>
      <c r="G330" s="22">
        <v>1604.94</v>
      </c>
      <c r="H330" s="23">
        <v>1604.94</v>
      </c>
      <c r="I330" s="19"/>
      <c r="J330" s="37">
        <v>0</v>
      </c>
      <c r="K330" s="20">
        <f>G330*J330</f>
        <v>0</v>
      </c>
      <c r="L330" s="21">
        <v>3</v>
      </c>
      <c r="M330" s="35"/>
      <c r="N330" t="s">
        <v>35</v>
      </c>
      <c r="O330" t="s">
        <v>36</v>
      </c>
    </row>
    <row r="331" spans="1:15" ht="11.25" customHeight="1">
      <c r="A331" s="4" t="s">
        <v>323</v>
      </c>
      <c r="B331" s="4" t="s">
        <v>324</v>
      </c>
      <c r="C331" s="4" t="s">
        <v>46</v>
      </c>
      <c r="D331" s="4" t="s">
        <v>37</v>
      </c>
      <c r="F331" s="16" t="s">
        <v>331</v>
      </c>
      <c r="G331" s="22">
        <v>1604.94</v>
      </c>
      <c r="H331" s="23">
        <v>1604.94</v>
      </c>
      <c r="I331" s="19"/>
      <c r="J331" s="37">
        <v>0</v>
      </c>
      <c r="K331" s="20">
        <f>G331*J331</f>
        <v>0</v>
      </c>
      <c r="L331" s="21">
        <v>3</v>
      </c>
      <c r="M331" s="35"/>
      <c r="N331" t="s">
        <v>35</v>
      </c>
      <c r="O331" t="s">
        <v>36</v>
      </c>
    </row>
    <row r="332" spans="1:15" ht="11.25" customHeight="1">
      <c r="A332" s="4" t="s">
        <v>323</v>
      </c>
      <c r="B332" s="4" t="s">
        <v>324</v>
      </c>
      <c r="C332" s="4" t="s">
        <v>327</v>
      </c>
      <c r="D332" s="4" t="s">
        <v>37</v>
      </c>
      <c r="F332" s="16" t="s">
        <v>332</v>
      </c>
      <c r="G332" s="22">
        <v>1604.94</v>
      </c>
      <c r="H332" s="23">
        <v>1604.94</v>
      </c>
      <c r="I332" s="19"/>
      <c r="J332" s="37">
        <v>0</v>
      </c>
      <c r="K332" s="20">
        <f>G332*J332</f>
        <v>0</v>
      </c>
      <c r="L332" s="21">
        <v>3</v>
      </c>
      <c r="M332" s="35"/>
      <c r="N332" t="s">
        <v>35</v>
      </c>
      <c r="O332" t="s">
        <v>36</v>
      </c>
    </row>
    <row r="333" spans="1:15" ht="11.25" customHeight="1">
      <c r="A333" s="4" t="s">
        <v>323</v>
      </c>
      <c r="B333" s="4" t="s">
        <v>324</v>
      </c>
      <c r="C333" s="4" t="s">
        <v>46</v>
      </c>
      <c r="D333" s="4" t="s">
        <v>39</v>
      </c>
      <c r="F333" s="16" t="s">
        <v>333</v>
      </c>
      <c r="G333" s="22">
        <v>1604.94</v>
      </c>
      <c r="H333" s="23">
        <v>1604.94</v>
      </c>
      <c r="I333" s="19"/>
      <c r="J333" s="37">
        <v>0</v>
      </c>
      <c r="K333" s="20">
        <f>G333*J333</f>
        <v>0</v>
      </c>
      <c r="L333" s="21">
        <v>1</v>
      </c>
      <c r="M333" s="35"/>
      <c r="N333" t="s">
        <v>35</v>
      </c>
      <c r="O333" t="s">
        <v>36</v>
      </c>
    </row>
    <row r="334" spans="1:15" ht="11.25" customHeight="1">
      <c r="A334" s="4" t="s">
        <v>323</v>
      </c>
      <c r="B334" s="4" t="s">
        <v>324</v>
      </c>
      <c r="C334" s="4" t="s">
        <v>327</v>
      </c>
      <c r="D334" s="4" t="s">
        <v>39</v>
      </c>
      <c r="F334" s="16" t="s">
        <v>334</v>
      </c>
      <c r="G334" s="22">
        <v>1604.94</v>
      </c>
      <c r="H334" s="23">
        <v>1604.94</v>
      </c>
      <c r="I334" s="19"/>
      <c r="J334" s="37">
        <v>0</v>
      </c>
      <c r="K334" s="20">
        <f>G334*J334</f>
        <v>0</v>
      </c>
      <c r="L334" s="21">
        <v>3</v>
      </c>
      <c r="M334" s="35"/>
      <c r="N334" t="s">
        <v>35</v>
      </c>
      <c r="O334" t="s">
        <v>36</v>
      </c>
    </row>
    <row r="335" spans="1:15" ht="10.5" customHeight="1">
      <c r="A335" s="4">
        <v>1</v>
      </c>
      <c r="B335" s="4"/>
      <c r="C335" s="4"/>
      <c r="D335" s="4"/>
      <c r="E335" s="4"/>
      <c r="F335" s="4"/>
      <c r="G335" s="20"/>
      <c r="H335" s="20"/>
      <c r="I335" s="20"/>
      <c r="J335" s="20"/>
      <c r="K335" s="20"/>
      <c r="L335" s="20"/>
      <c r="M335" s="35"/>
      <c r="O335" t="s">
        <v>36</v>
      </c>
    </row>
    <row r="336" spans="1:15" ht="11.25" customHeight="1">
      <c r="A336" s="4">
        <v>1</v>
      </c>
      <c r="B336" s="4"/>
      <c r="C336" s="4"/>
      <c r="D336" s="4"/>
      <c r="F336" s="14" t="s">
        <v>335</v>
      </c>
      <c r="G336" s="38">
        <f>G337</f>
        <v>1167.48</v>
      </c>
      <c r="H336" s="38">
        <f>H337</f>
        <v>1167.48</v>
      </c>
      <c r="I336" s="15">
        <f>I337</f>
        <v>0</v>
      </c>
      <c r="J336" s="15">
        <f>SUM(J337:J345)</f>
        <v>0</v>
      </c>
      <c r="K336" s="15">
        <f>SUM(K337:K345)</f>
        <v>0</v>
      </c>
      <c r="L336" s="15"/>
      <c r="M336" s="15"/>
      <c r="N336" t="s">
        <v>27</v>
      </c>
      <c r="O336" t="s">
        <v>28</v>
      </c>
    </row>
    <row r="337" spans="1:15" ht="11.25" customHeight="1">
      <c r="A337" s="4" t="s">
        <v>336</v>
      </c>
      <c r="B337" s="4" t="s">
        <v>337</v>
      </c>
      <c r="C337" s="4" t="s">
        <v>46</v>
      </c>
      <c r="D337" s="4" t="s">
        <v>32</v>
      </c>
      <c r="F337" s="16" t="s">
        <v>338</v>
      </c>
      <c r="G337" s="22">
        <v>1167.48</v>
      </c>
      <c r="H337" s="23">
        <v>1167.48</v>
      </c>
      <c r="I337" s="19"/>
      <c r="J337" s="37">
        <v>0</v>
      </c>
      <c r="K337" s="20">
        <f>G337*J337</f>
        <v>0</v>
      </c>
      <c r="L337" s="21">
        <v>1</v>
      </c>
      <c r="M337" s="35" t="s">
        <v>339</v>
      </c>
      <c r="N337" t="s">
        <v>35</v>
      </c>
      <c r="O337" t="s">
        <v>36</v>
      </c>
    </row>
    <row r="338" spans="1:15" ht="11.25" customHeight="1">
      <c r="A338" s="4" t="s">
        <v>336</v>
      </c>
      <c r="B338" s="4" t="s">
        <v>337</v>
      </c>
      <c r="C338" s="4" t="s">
        <v>327</v>
      </c>
      <c r="D338" s="4" t="s">
        <v>32</v>
      </c>
      <c r="F338" s="16" t="s">
        <v>340</v>
      </c>
      <c r="G338" s="22">
        <v>1167.48</v>
      </c>
      <c r="H338" s="23">
        <v>1167.48</v>
      </c>
      <c r="I338" s="19"/>
      <c r="J338" s="37">
        <v>0</v>
      </c>
      <c r="K338" s="20">
        <f>G338*J338</f>
        <v>0</v>
      </c>
      <c r="L338" s="21">
        <v>1</v>
      </c>
      <c r="M338" s="35"/>
      <c r="N338" t="s">
        <v>35</v>
      </c>
      <c r="O338" t="s">
        <v>36</v>
      </c>
    </row>
    <row r="339" spans="1:15" ht="11.25" customHeight="1">
      <c r="A339" s="4" t="s">
        <v>336</v>
      </c>
      <c r="B339" s="4" t="s">
        <v>337</v>
      </c>
      <c r="C339" s="4" t="s">
        <v>46</v>
      </c>
      <c r="D339" s="4" t="s">
        <v>37</v>
      </c>
      <c r="F339" s="16" t="s">
        <v>341</v>
      </c>
      <c r="G339" s="22">
        <v>1167.48</v>
      </c>
      <c r="H339" s="23">
        <v>1167.48</v>
      </c>
      <c r="I339" s="19"/>
      <c r="J339" s="37">
        <v>0</v>
      </c>
      <c r="K339" s="20">
        <f>G339*J339</f>
        <v>0</v>
      </c>
      <c r="L339" s="21">
        <v>1</v>
      </c>
      <c r="M339" s="35"/>
      <c r="N339" t="s">
        <v>35</v>
      </c>
      <c r="O339" t="s">
        <v>36</v>
      </c>
    </row>
    <row r="340" spans="1:15" ht="11.25" customHeight="1">
      <c r="A340" s="4" t="s">
        <v>336</v>
      </c>
      <c r="B340" s="4" t="s">
        <v>337</v>
      </c>
      <c r="C340" s="4" t="s">
        <v>327</v>
      </c>
      <c r="D340" s="4" t="s">
        <v>37</v>
      </c>
      <c r="F340" s="16" t="s">
        <v>342</v>
      </c>
      <c r="G340" s="22">
        <v>1167.48</v>
      </c>
      <c r="H340" s="23">
        <v>1167.48</v>
      </c>
      <c r="I340" s="19"/>
      <c r="J340" s="37">
        <v>0</v>
      </c>
      <c r="K340" s="20">
        <f>G340*J340</f>
        <v>0</v>
      </c>
      <c r="L340" s="21">
        <v>3</v>
      </c>
      <c r="M340" s="35"/>
      <c r="N340" t="s">
        <v>35</v>
      </c>
      <c r="O340" t="s">
        <v>36</v>
      </c>
    </row>
    <row r="341" spans="1:15" ht="11.25" customHeight="1">
      <c r="A341" s="4" t="s">
        <v>336</v>
      </c>
      <c r="B341" s="4" t="s">
        <v>337</v>
      </c>
      <c r="C341" s="4" t="s">
        <v>46</v>
      </c>
      <c r="D341" s="4" t="s">
        <v>39</v>
      </c>
      <c r="F341" s="16" t="s">
        <v>343</v>
      </c>
      <c r="G341" s="22">
        <v>1167.48</v>
      </c>
      <c r="H341" s="23">
        <v>1167.48</v>
      </c>
      <c r="I341" s="19"/>
      <c r="J341" s="37">
        <v>0</v>
      </c>
      <c r="K341" s="20">
        <f>G341*J341</f>
        <v>0</v>
      </c>
      <c r="L341" s="21">
        <v>1</v>
      </c>
      <c r="M341" s="35"/>
      <c r="N341" t="s">
        <v>35</v>
      </c>
      <c r="O341" t="s">
        <v>36</v>
      </c>
    </row>
    <row r="342" spans="1:15" ht="11.25" customHeight="1">
      <c r="A342" s="4" t="s">
        <v>336</v>
      </c>
      <c r="B342" s="4" t="s">
        <v>337</v>
      </c>
      <c r="C342" s="4" t="s">
        <v>327</v>
      </c>
      <c r="D342" s="4" t="s">
        <v>39</v>
      </c>
      <c r="F342" s="16" t="s">
        <v>344</v>
      </c>
      <c r="G342" s="22">
        <v>1167.48</v>
      </c>
      <c r="H342" s="23">
        <v>1167.48</v>
      </c>
      <c r="I342" s="19"/>
      <c r="J342" s="37">
        <v>0</v>
      </c>
      <c r="K342" s="20">
        <f>G342*J342</f>
        <v>0</v>
      </c>
      <c r="L342" s="21">
        <v>1</v>
      </c>
      <c r="M342" s="35"/>
      <c r="N342" t="s">
        <v>35</v>
      </c>
      <c r="O342" t="s">
        <v>36</v>
      </c>
    </row>
    <row r="343" spans="1:15" ht="11.25" customHeight="1">
      <c r="A343" s="4" t="s">
        <v>336</v>
      </c>
      <c r="B343" s="4" t="s">
        <v>337</v>
      </c>
      <c r="C343" s="4" t="s">
        <v>327</v>
      </c>
      <c r="D343" s="4" t="s">
        <v>41</v>
      </c>
      <c r="F343" s="16" t="s">
        <v>345</v>
      </c>
      <c r="G343" s="22">
        <v>1167.48</v>
      </c>
      <c r="H343" s="23">
        <v>1167.48</v>
      </c>
      <c r="I343" s="19"/>
      <c r="J343" s="37">
        <v>0</v>
      </c>
      <c r="K343" s="20">
        <f>G343*J343</f>
        <v>0</v>
      </c>
      <c r="L343" s="21">
        <v>1</v>
      </c>
      <c r="M343" s="35"/>
      <c r="N343" t="s">
        <v>35</v>
      </c>
      <c r="O343" t="s">
        <v>36</v>
      </c>
    </row>
    <row r="344" spans="1:15" ht="10.5" customHeight="1">
      <c r="A344" s="4">
        <v>1</v>
      </c>
      <c r="B344" s="4"/>
      <c r="C344" s="4"/>
      <c r="D344" s="4"/>
      <c r="E344" s="4"/>
      <c r="F344" s="4"/>
      <c r="G344" s="20"/>
      <c r="H344" s="20"/>
      <c r="I344" s="20"/>
      <c r="J344" s="20"/>
      <c r="K344" s="20"/>
      <c r="L344" s="20"/>
      <c r="M344" s="35"/>
      <c r="O344" t="s">
        <v>36</v>
      </c>
    </row>
    <row r="345" spans="1:15" ht="10.5" customHeight="1">
      <c r="A345" s="4">
        <v>1</v>
      </c>
      <c r="B345" s="4"/>
      <c r="C345" s="4"/>
      <c r="D345" s="4"/>
      <c r="E345" s="4"/>
      <c r="F345" s="4"/>
      <c r="G345" s="20"/>
      <c r="H345" s="20"/>
      <c r="I345" s="20"/>
      <c r="J345" s="20"/>
      <c r="K345" s="20"/>
      <c r="L345" s="20"/>
      <c r="M345" s="35"/>
      <c r="O345" t="s">
        <v>36</v>
      </c>
    </row>
    <row r="346" spans="1:15" ht="11.25" customHeight="1">
      <c r="A346" s="4">
        <v>1</v>
      </c>
      <c r="B346" s="4"/>
      <c r="C346" s="4"/>
      <c r="D346" s="4"/>
      <c r="F346" s="24" t="s">
        <v>346</v>
      </c>
      <c r="G346" s="38">
        <f>G347</f>
        <v>1560.78</v>
      </c>
      <c r="H346" s="38">
        <f>H347</f>
        <v>1560.78</v>
      </c>
      <c r="I346" s="15">
        <f>I347</f>
        <v>0</v>
      </c>
      <c r="J346" s="15">
        <f>SUM(J347:J355)</f>
        <v>0</v>
      </c>
      <c r="K346" s="15">
        <f>SUM(K347:K355)</f>
        <v>0</v>
      </c>
      <c r="L346" s="15"/>
      <c r="M346" s="15"/>
      <c r="N346" t="s">
        <v>27</v>
      </c>
      <c r="O346" t="s">
        <v>28</v>
      </c>
    </row>
    <row r="347" spans="1:15" ht="11.25" customHeight="1">
      <c r="A347" s="4" t="s">
        <v>347</v>
      </c>
      <c r="B347" s="4" t="s">
        <v>348</v>
      </c>
      <c r="C347" s="4" t="s">
        <v>349</v>
      </c>
      <c r="D347" s="4" t="s">
        <v>47</v>
      </c>
      <c r="F347" s="25" t="s">
        <v>350</v>
      </c>
      <c r="G347" s="22">
        <v>1560.78</v>
      </c>
      <c r="H347" s="23">
        <v>1560.78</v>
      </c>
      <c r="I347" s="19"/>
      <c r="J347" s="37">
        <v>0</v>
      </c>
      <c r="K347" s="20">
        <f>G347*J347</f>
        <v>0</v>
      </c>
      <c r="L347" s="21">
        <v>2</v>
      </c>
      <c r="M347" s="35" t="s">
        <v>351</v>
      </c>
      <c r="N347" t="s">
        <v>35</v>
      </c>
      <c r="O347" t="s">
        <v>36</v>
      </c>
    </row>
    <row r="348" spans="1:15" ht="11.25" customHeight="1">
      <c r="A348" s="4" t="s">
        <v>347</v>
      </c>
      <c r="B348" s="4" t="s">
        <v>348</v>
      </c>
      <c r="C348" s="4" t="s">
        <v>349</v>
      </c>
      <c r="D348" s="4" t="s">
        <v>32</v>
      </c>
      <c r="F348" s="25" t="s">
        <v>352</v>
      </c>
      <c r="G348" s="22">
        <v>1560.78</v>
      </c>
      <c r="H348" s="23">
        <v>1560.78</v>
      </c>
      <c r="I348" s="19"/>
      <c r="J348" s="37">
        <v>0</v>
      </c>
      <c r="K348" s="20">
        <f>G348*J348</f>
        <v>0</v>
      </c>
      <c r="L348" s="21">
        <v>3</v>
      </c>
      <c r="M348" s="35"/>
      <c r="N348" t="s">
        <v>35</v>
      </c>
      <c r="O348" t="s">
        <v>36</v>
      </c>
    </row>
    <row r="349" spans="1:15" ht="11.25" customHeight="1">
      <c r="A349" s="4" t="s">
        <v>347</v>
      </c>
      <c r="B349" s="4" t="s">
        <v>348</v>
      </c>
      <c r="C349" s="4" t="s">
        <v>349</v>
      </c>
      <c r="D349" s="4" t="s">
        <v>37</v>
      </c>
      <c r="F349" s="25" t="s">
        <v>353</v>
      </c>
      <c r="G349" s="22">
        <v>1560.78</v>
      </c>
      <c r="H349" s="23">
        <v>1560.78</v>
      </c>
      <c r="I349" s="19"/>
      <c r="J349" s="37">
        <v>0</v>
      </c>
      <c r="K349" s="20">
        <f>G349*J349</f>
        <v>0</v>
      </c>
      <c r="L349" s="21">
        <v>4</v>
      </c>
      <c r="M349" s="35"/>
      <c r="N349" t="s">
        <v>35</v>
      </c>
      <c r="O349" t="s">
        <v>36</v>
      </c>
    </row>
    <row r="350" spans="1:15" ht="11.25" customHeight="1">
      <c r="A350" s="4" t="s">
        <v>347</v>
      </c>
      <c r="B350" s="4" t="s">
        <v>348</v>
      </c>
      <c r="C350" s="4" t="s">
        <v>349</v>
      </c>
      <c r="D350" s="4" t="s">
        <v>39</v>
      </c>
      <c r="F350" s="25" t="s">
        <v>354</v>
      </c>
      <c r="G350" s="22">
        <v>1560.78</v>
      </c>
      <c r="H350" s="23">
        <v>1560.78</v>
      </c>
      <c r="I350" s="19"/>
      <c r="J350" s="37">
        <v>0</v>
      </c>
      <c r="K350" s="20">
        <f>G350*J350</f>
        <v>0</v>
      </c>
      <c r="L350" s="21">
        <v>4</v>
      </c>
      <c r="M350" s="35"/>
      <c r="N350" t="s">
        <v>35</v>
      </c>
      <c r="O350" t="s">
        <v>36</v>
      </c>
    </row>
    <row r="351" spans="1:15" ht="10.5" customHeight="1">
      <c r="A351" s="4">
        <v>1</v>
      </c>
      <c r="B351" s="4"/>
      <c r="C351" s="4"/>
      <c r="D351" s="4"/>
      <c r="E351" s="4"/>
      <c r="F351" s="4"/>
      <c r="G351" s="20"/>
      <c r="H351" s="20"/>
      <c r="I351" s="20"/>
      <c r="J351" s="20"/>
      <c r="K351" s="20"/>
      <c r="L351" s="20"/>
      <c r="M351" s="35"/>
      <c r="O351" t="s">
        <v>36</v>
      </c>
    </row>
    <row r="352" spans="1:15" ht="10.5" customHeight="1">
      <c r="A352" s="4">
        <v>1</v>
      </c>
      <c r="B352" s="4"/>
      <c r="C352" s="4"/>
      <c r="D352" s="4"/>
      <c r="E352" s="4"/>
      <c r="F352" s="4"/>
      <c r="G352" s="20"/>
      <c r="H352" s="20"/>
      <c r="I352" s="20"/>
      <c r="J352" s="20"/>
      <c r="K352" s="20"/>
      <c r="L352" s="20"/>
      <c r="M352" s="35"/>
      <c r="O352" t="s">
        <v>36</v>
      </c>
    </row>
    <row r="353" spans="1:15" ht="10.5" customHeight="1">
      <c r="A353" s="4">
        <v>1</v>
      </c>
      <c r="B353" s="4"/>
      <c r="C353" s="4"/>
      <c r="D353" s="4"/>
      <c r="E353" s="4"/>
      <c r="F353" s="4"/>
      <c r="G353" s="20"/>
      <c r="H353" s="20"/>
      <c r="I353" s="20"/>
      <c r="J353" s="20"/>
      <c r="K353" s="20"/>
      <c r="L353" s="20"/>
      <c r="M353" s="35"/>
      <c r="O353" t="s">
        <v>36</v>
      </c>
    </row>
    <row r="354" spans="1:15" ht="10.5" customHeight="1">
      <c r="A354" s="4">
        <v>1</v>
      </c>
      <c r="B354" s="4"/>
      <c r="C354" s="4"/>
      <c r="D354" s="4"/>
      <c r="E354" s="4"/>
      <c r="F354" s="4"/>
      <c r="G354" s="20"/>
      <c r="H354" s="20"/>
      <c r="I354" s="20"/>
      <c r="J354" s="20"/>
      <c r="K354" s="20"/>
      <c r="L354" s="20"/>
      <c r="M354" s="35"/>
      <c r="O354" t="s">
        <v>36</v>
      </c>
    </row>
    <row r="355" spans="1:15" ht="10.5" customHeight="1">
      <c r="A355" s="4">
        <v>1</v>
      </c>
      <c r="B355" s="4"/>
      <c r="C355" s="4"/>
      <c r="D355" s="4"/>
      <c r="E355" s="4"/>
      <c r="F355" s="4"/>
      <c r="G355" s="20"/>
      <c r="H355" s="20"/>
      <c r="I355" s="20"/>
      <c r="J355" s="20"/>
      <c r="K355" s="20"/>
      <c r="L355" s="20"/>
      <c r="M355" s="35"/>
      <c r="O355" t="s">
        <v>36</v>
      </c>
    </row>
    <row r="356" spans="1:15" ht="11.25" customHeight="1">
      <c r="A356" s="4">
        <v>1</v>
      </c>
      <c r="B356" s="4"/>
      <c r="C356" s="4"/>
      <c r="D356" s="4"/>
      <c r="F356" s="24" t="s">
        <v>355</v>
      </c>
      <c r="G356" s="36">
        <f>G357</f>
        <v>1214.4000000000001</v>
      </c>
      <c r="H356" s="36">
        <f>H357</f>
        <v>1214.4000000000001</v>
      </c>
      <c r="I356" s="15">
        <f>I357</f>
        <v>0</v>
      </c>
      <c r="J356" s="15">
        <f>SUM(J357:J365)</f>
        <v>0</v>
      </c>
      <c r="K356" s="15">
        <f>SUM(K357:K365)</f>
        <v>0</v>
      </c>
      <c r="L356" s="15"/>
      <c r="M356" s="15"/>
      <c r="N356" t="s">
        <v>27</v>
      </c>
      <c r="O356" t="s">
        <v>28</v>
      </c>
    </row>
    <row r="357" spans="1:15" ht="11.25" customHeight="1">
      <c r="A357" s="4" t="s">
        <v>356</v>
      </c>
      <c r="B357" s="4" t="s">
        <v>357</v>
      </c>
      <c r="C357" s="4" t="s">
        <v>317</v>
      </c>
      <c r="D357" s="4" t="s">
        <v>47</v>
      </c>
      <c r="F357" s="25" t="s">
        <v>358</v>
      </c>
      <c r="G357" s="17">
        <v>1214.4000000000001</v>
      </c>
      <c r="H357" s="18">
        <v>1214.4000000000001</v>
      </c>
      <c r="I357" s="19"/>
      <c r="J357" s="37">
        <v>0</v>
      </c>
      <c r="K357" s="20">
        <f>G357*J357</f>
        <v>0</v>
      </c>
      <c r="L357" s="21">
        <v>4</v>
      </c>
      <c r="M357" s="35" t="s">
        <v>359</v>
      </c>
      <c r="N357" t="s">
        <v>35</v>
      </c>
      <c r="O357" t="s">
        <v>36</v>
      </c>
    </row>
    <row r="358" spans="1:15" ht="11.25" customHeight="1">
      <c r="A358" s="4" t="s">
        <v>356</v>
      </c>
      <c r="B358" s="4" t="s">
        <v>357</v>
      </c>
      <c r="C358" s="4" t="s">
        <v>317</v>
      </c>
      <c r="D358" s="4" t="s">
        <v>37</v>
      </c>
      <c r="F358" s="25" t="s">
        <v>360</v>
      </c>
      <c r="G358" s="17">
        <v>1214.4000000000001</v>
      </c>
      <c r="H358" s="18">
        <v>1214.4000000000001</v>
      </c>
      <c r="I358" s="19"/>
      <c r="J358" s="37">
        <v>0</v>
      </c>
      <c r="K358" s="20">
        <f>G358*J358</f>
        <v>0</v>
      </c>
      <c r="L358" s="21">
        <v>3</v>
      </c>
      <c r="M358" s="35"/>
      <c r="N358" t="s">
        <v>35</v>
      </c>
      <c r="O358" t="s">
        <v>36</v>
      </c>
    </row>
    <row r="359" spans="1:15" ht="11.25" customHeight="1">
      <c r="A359" s="4" t="s">
        <v>356</v>
      </c>
      <c r="B359" s="4" t="s">
        <v>357</v>
      </c>
      <c r="C359" s="4" t="s">
        <v>317</v>
      </c>
      <c r="D359" s="4" t="s">
        <v>39</v>
      </c>
      <c r="F359" s="25" t="s">
        <v>361</v>
      </c>
      <c r="G359" s="17">
        <v>1214.4000000000001</v>
      </c>
      <c r="H359" s="18">
        <v>1214.4000000000001</v>
      </c>
      <c r="I359" s="19"/>
      <c r="J359" s="37">
        <v>0</v>
      </c>
      <c r="K359" s="20">
        <f>G359*J359</f>
        <v>0</v>
      </c>
      <c r="L359" s="21">
        <v>3</v>
      </c>
      <c r="M359" s="35"/>
      <c r="N359" t="s">
        <v>35</v>
      </c>
      <c r="O359" t="s">
        <v>36</v>
      </c>
    </row>
    <row r="360" spans="1:15" ht="10.5" customHeight="1">
      <c r="A360" s="4">
        <v>1</v>
      </c>
      <c r="B360" s="4"/>
      <c r="C360" s="4"/>
      <c r="D360" s="4"/>
      <c r="E360" s="4"/>
      <c r="F360" s="4"/>
      <c r="G360" s="20"/>
      <c r="H360" s="20"/>
      <c r="I360" s="20"/>
      <c r="J360" s="20"/>
      <c r="K360" s="20"/>
      <c r="L360" s="20"/>
      <c r="M360" s="35"/>
      <c r="O360" t="s">
        <v>36</v>
      </c>
    </row>
    <row r="361" spans="1:15" ht="10.5" customHeight="1">
      <c r="A361" s="4">
        <v>1</v>
      </c>
      <c r="B361" s="4"/>
      <c r="C361" s="4"/>
      <c r="D361" s="4"/>
      <c r="E361" s="4"/>
      <c r="F361" s="4"/>
      <c r="G361" s="20"/>
      <c r="H361" s="20"/>
      <c r="I361" s="20"/>
      <c r="J361" s="20"/>
      <c r="K361" s="20"/>
      <c r="L361" s="20"/>
      <c r="M361" s="35"/>
      <c r="O361" t="s">
        <v>36</v>
      </c>
    </row>
    <row r="362" spans="1:15" ht="10.5" customHeight="1">
      <c r="A362" s="4">
        <v>1</v>
      </c>
      <c r="B362" s="4"/>
      <c r="C362" s="4"/>
      <c r="D362" s="4"/>
      <c r="E362" s="4"/>
      <c r="F362" s="4"/>
      <c r="G362" s="20"/>
      <c r="H362" s="20"/>
      <c r="I362" s="20"/>
      <c r="J362" s="20"/>
      <c r="K362" s="20"/>
      <c r="L362" s="20"/>
      <c r="M362" s="35"/>
      <c r="O362" t="s">
        <v>36</v>
      </c>
    </row>
    <row r="363" spans="1:15" ht="10.5" customHeight="1">
      <c r="A363" s="4">
        <v>1</v>
      </c>
      <c r="B363" s="4"/>
      <c r="C363" s="4"/>
      <c r="D363" s="4"/>
      <c r="E363" s="4"/>
      <c r="F363" s="4"/>
      <c r="G363" s="20"/>
      <c r="H363" s="20"/>
      <c r="I363" s="20"/>
      <c r="J363" s="20"/>
      <c r="K363" s="20"/>
      <c r="L363" s="20"/>
      <c r="M363" s="35"/>
      <c r="O363" t="s">
        <v>36</v>
      </c>
    </row>
    <row r="364" spans="1:15" ht="10.5" customHeight="1">
      <c r="A364" s="4">
        <v>1</v>
      </c>
      <c r="B364" s="4"/>
      <c r="C364" s="4"/>
      <c r="D364" s="4"/>
      <c r="E364" s="4"/>
      <c r="F364" s="4"/>
      <c r="G364" s="20"/>
      <c r="H364" s="20"/>
      <c r="I364" s="20"/>
      <c r="J364" s="20"/>
      <c r="K364" s="20"/>
      <c r="L364" s="20"/>
      <c r="M364" s="35"/>
      <c r="O364" t="s">
        <v>36</v>
      </c>
    </row>
    <row r="365" spans="1:15" ht="10.5" customHeight="1">
      <c r="A365" s="4">
        <v>1</v>
      </c>
      <c r="B365" s="4"/>
      <c r="C365" s="4"/>
      <c r="D365" s="4"/>
      <c r="E365" s="4"/>
      <c r="F365" s="4"/>
      <c r="G365" s="20"/>
      <c r="H365" s="20"/>
      <c r="I365" s="20"/>
      <c r="J365" s="20"/>
      <c r="K365" s="20"/>
      <c r="L365" s="20"/>
      <c r="M365" s="35"/>
      <c r="O365" t="s">
        <v>36</v>
      </c>
    </row>
    <row r="366" spans="1:15" ht="11.25" customHeight="1">
      <c r="A366" s="4">
        <v>1</v>
      </c>
      <c r="B366" s="4"/>
      <c r="C366" s="4"/>
      <c r="D366" s="4"/>
      <c r="F366" s="24" t="s">
        <v>362</v>
      </c>
      <c r="G366" s="38">
        <f>G367</f>
        <v>1177.1400000000001</v>
      </c>
      <c r="H366" s="38">
        <f>H367</f>
        <v>1177.1400000000001</v>
      </c>
      <c r="I366" s="15">
        <f>I367</f>
        <v>0</v>
      </c>
      <c r="J366" s="15">
        <f>SUM(J367:J375)</f>
        <v>0</v>
      </c>
      <c r="K366" s="15">
        <f>SUM(K367:K375)</f>
        <v>0</v>
      </c>
      <c r="L366" s="15"/>
      <c r="M366" s="15"/>
      <c r="N366" t="s">
        <v>27</v>
      </c>
      <c r="O366" t="s">
        <v>28</v>
      </c>
    </row>
    <row r="367" spans="1:15" ht="11.25" customHeight="1">
      <c r="A367" s="4" t="s">
        <v>363</v>
      </c>
      <c r="B367" s="4" t="s">
        <v>364</v>
      </c>
      <c r="C367" s="4" t="s">
        <v>317</v>
      </c>
      <c r="D367" s="4" t="s">
        <v>47</v>
      </c>
      <c r="F367" s="25" t="s">
        <v>365</v>
      </c>
      <c r="G367" s="22">
        <v>1177.1400000000001</v>
      </c>
      <c r="H367" s="23">
        <v>1177.1400000000001</v>
      </c>
      <c r="I367" s="19"/>
      <c r="J367" s="37">
        <v>0</v>
      </c>
      <c r="K367" s="20">
        <f>G367*J367</f>
        <v>0</v>
      </c>
      <c r="L367" s="21">
        <v>3</v>
      </c>
      <c r="M367" s="35" t="s">
        <v>366</v>
      </c>
      <c r="N367" t="s">
        <v>35</v>
      </c>
      <c r="O367" t="s">
        <v>36</v>
      </c>
    </row>
    <row r="368" spans="1:15" ht="11.25" customHeight="1">
      <c r="A368" s="4" t="s">
        <v>363</v>
      </c>
      <c r="B368" s="4" t="s">
        <v>364</v>
      </c>
      <c r="C368" s="4" t="s">
        <v>317</v>
      </c>
      <c r="D368" s="4" t="s">
        <v>32</v>
      </c>
      <c r="F368" s="25" t="s">
        <v>367</v>
      </c>
      <c r="G368" s="22">
        <v>1177.1400000000001</v>
      </c>
      <c r="H368" s="23">
        <v>1177.1400000000001</v>
      </c>
      <c r="I368" s="19"/>
      <c r="J368" s="37">
        <v>0</v>
      </c>
      <c r="K368" s="20">
        <f>G368*J368</f>
        <v>0</v>
      </c>
      <c r="L368" s="21">
        <v>4</v>
      </c>
      <c r="M368" s="35"/>
      <c r="N368" t="s">
        <v>35</v>
      </c>
      <c r="O368" t="s">
        <v>36</v>
      </c>
    </row>
    <row r="369" spans="1:15" ht="11.25" customHeight="1">
      <c r="A369" s="4" t="s">
        <v>363</v>
      </c>
      <c r="B369" s="4" t="s">
        <v>364</v>
      </c>
      <c r="C369" s="4" t="s">
        <v>317</v>
      </c>
      <c r="D369" s="4" t="s">
        <v>37</v>
      </c>
      <c r="F369" s="25" t="s">
        <v>368</v>
      </c>
      <c r="G369" s="22">
        <v>1177.1400000000001</v>
      </c>
      <c r="H369" s="23">
        <v>1177.1400000000001</v>
      </c>
      <c r="I369" s="19"/>
      <c r="J369" s="37">
        <v>0</v>
      </c>
      <c r="K369" s="20">
        <f>G369*J369</f>
        <v>0</v>
      </c>
      <c r="L369" s="21">
        <v>5</v>
      </c>
      <c r="M369" s="35"/>
      <c r="N369" t="s">
        <v>35</v>
      </c>
      <c r="O369" t="s">
        <v>36</v>
      </c>
    </row>
    <row r="370" spans="1:15" ht="11.25" customHeight="1">
      <c r="A370" s="4" t="s">
        <v>363</v>
      </c>
      <c r="B370" s="4" t="s">
        <v>364</v>
      </c>
      <c r="C370" s="4" t="s">
        <v>317</v>
      </c>
      <c r="D370" s="4" t="s">
        <v>39</v>
      </c>
      <c r="F370" s="25" t="s">
        <v>369</v>
      </c>
      <c r="G370" s="22">
        <v>1177.1400000000001</v>
      </c>
      <c r="H370" s="23">
        <v>1177.1400000000001</v>
      </c>
      <c r="I370" s="19"/>
      <c r="J370" s="37">
        <v>0</v>
      </c>
      <c r="K370" s="20">
        <f>G370*J370</f>
        <v>0</v>
      </c>
      <c r="L370" s="21">
        <v>4</v>
      </c>
      <c r="M370" s="35"/>
      <c r="N370" t="s">
        <v>35</v>
      </c>
      <c r="O370" t="s">
        <v>36</v>
      </c>
    </row>
    <row r="371" spans="1:15" ht="11.25" customHeight="1">
      <c r="A371" s="4" t="s">
        <v>363</v>
      </c>
      <c r="B371" s="4" t="s">
        <v>364</v>
      </c>
      <c r="C371" s="4" t="s">
        <v>317</v>
      </c>
      <c r="D371" s="4" t="s">
        <v>41</v>
      </c>
      <c r="F371" s="25" t="s">
        <v>370</v>
      </c>
      <c r="G371" s="22">
        <v>1177.1400000000001</v>
      </c>
      <c r="H371" s="23">
        <v>1177.1400000000001</v>
      </c>
      <c r="I371" s="19"/>
      <c r="J371" s="37">
        <v>0</v>
      </c>
      <c r="K371" s="20">
        <f>G371*J371</f>
        <v>0</v>
      </c>
      <c r="L371" s="21">
        <v>3</v>
      </c>
      <c r="M371" s="35"/>
      <c r="N371" t="s">
        <v>35</v>
      </c>
      <c r="O371" t="s">
        <v>36</v>
      </c>
    </row>
    <row r="372" spans="1:15" ht="10.5" customHeight="1">
      <c r="A372" s="4">
        <v>1</v>
      </c>
      <c r="B372" s="4"/>
      <c r="C372" s="4"/>
      <c r="D372" s="4"/>
      <c r="E372" s="4"/>
      <c r="F372" s="4"/>
      <c r="G372" s="20"/>
      <c r="H372" s="20"/>
      <c r="I372" s="20"/>
      <c r="J372" s="20"/>
      <c r="K372" s="20"/>
      <c r="L372" s="20"/>
      <c r="M372" s="35"/>
      <c r="O372" t="s">
        <v>36</v>
      </c>
    </row>
    <row r="373" spans="1:15" ht="10.5" customHeight="1">
      <c r="A373" s="4">
        <v>1</v>
      </c>
      <c r="B373" s="4"/>
      <c r="C373" s="4"/>
      <c r="D373" s="4"/>
      <c r="E373" s="4"/>
      <c r="F373" s="4"/>
      <c r="G373" s="20"/>
      <c r="H373" s="20"/>
      <c r="I373" s="20"/>
      <c r="J373" s="20"/>
      <c r="K373" s="20"/>
      <c r="L373" s="20"/>
      <c r="M373" s="35"/>
      <c r="O373" t="s">
        <v>36</v>
      </c>
    </row>
    <row r="374" spans="1:15" ht="10.5" customHeight="1">
      <c r="A374" s="4">
        <v>1</v>
      </c>
      <c r="B374" s="4"/>
      <c r="C374" s="4"/>
      <c r="D374" s="4"/>
      <c r="E374" s="4"/>
      <c r="F374" s="4"/>
      <c r="G374" s="20"/>
      <c r="H374" s="20"/>
      <c r="I374" s="20"/>
      <c r="J374" s="20"/>
      <c r="K374" s="20"/>
      <c r="L374" s="20"/>
      <c r="M374" s="35"/>
      <c r="O374" t="s">
        <v>36</v>
      </c>
    </row>
    <row r="375" spans="1:15" ht="10.5" customHeight="1">
      <c r="A375" s="4">
        <v>1</v>
      </c>
      <c r="B375" s="4"/>
      <c r="C375" s="4"/>
      <c r="D375" s="4"/>
      <c r="E375" s="4"/>
      <c r="F375" s="4"/>
      <c r="G375" s="20"/>
      <c r="H375" s="20"/>
      <c r="I375" s="20"/>
      <c r="J375" s="20"/>
      <c r="K375" s="20"/>
      <c r="L375" s="20"/>
      <c r="M375" s="35"/>
      <c r="O375" t="s">
        <v>36</v>
      </c>
    </row>
    <row r="376" spans="1:15" ht="14.25" customHeight="1">
      <c r="A376" s="4">
        <v>1</v>
      </c>
      <c r="B376" s="4"/>
      <c r="C376" s="4"/>
      <c r="D376" s="4"/>
      <c r="F376" s="11" t="s">
        <v>82</v>
      </c>
      <c r="G376" s="12"/>
      <c r="H376" s="13"/>
      <c r="I376" s="13"/>
      <c r="J376" s="13">
        <f>SUMIF(N377:N396,"=6",J377:J396)</f>
        <v>0</v>
      </c>
      <c r="K376" s="13">
        <f>SUMIF(N377:N396,"=6",K377:K396)</f>
        <v>0</v>
      </c>
      <c r="L376" s="13"/>
      <c r="M376" s="13"/>
      <c r="N376" t="s">
        <v>24</v>
      </c>
      <c r="O376" t="s">
        <v>83</v>
      </c>
    </row>
    <row r="377" spans="1:15" ht="11.25" customHeight="1">
      <c r="A377" s="4">
        <v>1</v>
      </c>
      <c r="B377" s="4"/>
      <c r="C377" s="4"/>
      <c r="D377" s="4"/>
      <c r="F377" s="24" t="s">
        <v>371</v>
      </c>
      <c r="G377" s="36">
        <f>G378</f>
        <v>3022.2</v>
      </c>
      <c r="H377" s="36">
        <f>H378</f>
        <v>3022.2</v>
      </c>
      <c r="I377" s="15">
        <f>I378</f>
        <v>0</v>
      </c>
      <c r="J377" s="15">
        <f>SUM(J378:J386)</f>
        <v>0</v>
      </c>
      <c r="K377" s="15">
        <f>SUM(K378:K386)</f>
        <v>0</v>
      </c>
      <c r="L377" s="15"/>
      <c r="M377" s="15"/>
      <c r="N377" t="s">
        <v>27</v>
      </c>
      <c r="O377" t="s">
        <v>28</v>
      </c>
    </row>
    <row r="378" spans="1:15" ht="11.25" customHeight="1">
      <c r="A378" s="4" t="s">
        <v>372</v>
      </c>
      <c r="B378" s="4" t="s">
        <v>373</v>
      </c>
      <c r="C378" s="4" t="s">
        <v>374</v>
      </c>
      <c r="D378" s="4" t="s">
        <v>47</v>
      </c>
      <c r="F378" s="25" t="s">
        <v>375</v>
      </c>
      <c r="G378" s="17">
        <v>3022.2</v>
      </c>
      <c r="H378" s="18">
        <v>3022.2</v>
      </c>
      <c r="I378" s="19"/>
      <c r="J378" s="37">
        <v>0</v>
      </c>
      <c r="K378" s="20">
        <f>G378*J378</f>
        <v>0</v>
      </c>
      <c r="L378" s="21">
        <v>1</v>
      </c>
      <c r="M378" s="35" t="s">
        <v>376</v>
      </c>
      <c r="N378" t="s">
        <v>35</v>
      </c>
      <c r="O378" t="s">
        <v>36</v>
      </c>
    </row>
    <row r="379" spans="1:15" ht="11.25" customHeight="1">
      <c r="A379" s="4" t="s">
        <v>372</v>
      </c>
      <c r="B379" s="4" t="s">
        <v>373</v>
      </c>
      <c r="C379" s="4" t="s">
        <v>374</v>
      </c>
      <c r="D379" s="4" t="s">
        <v>32</v>
      </c>
      <c r="F379" s="25" t="s">
        <v>377</v>
      </c>
      <c r="G379" s="17">
        <v>3022.2</v>
      </c>
      <c r="H379" s="18">
        <v>3022.2</v>
      </c>
      <c r="I379" s="19"/>
      <c r="J379" s="37">
        <v>0</v>
      </c>
      <c r="K379" s="20">
        <f>G379*J379</f>
        <v>0</v>
      </c>
      <c r="L379" s="21">
        <v>1</v>
      </c>
      <c r="M379" s="35"/>
      <c r="N379" t="s">
        <v>35</v>
      </c>
      <c r="O379" t="s">
        <v>36</v>
      </c>
    </row>
    <row r="380" spans="1:15" ht="11.25" customHeight="1">
      <c r="A380" s="4" t="s">
        <v>372</v>
      </c>
      <c r="B380" s="4" t="s">
        <v>373</v>
      </c>
      <c r="C380" s="4" t="s">
        <v>374</v>
      </c>
      <c r="D380" s="4" t="s">
        <v>37</v>
      </c>
      <c r="F380" s="25" t="s">
        <v>378</v>
      </c>
      <c r="G380" s="17">
        <v>3022.2</v>
      </c>
      <c r="H380" s="18">
        <v>3022.2</v>
      </c>
      <c r="I380" s="19"/>
      <c r="J380" s="37">
        <v>0</v>
      </c>
      <c r="K380" s="20">
        <f>G380*J380</f>
        <v>0</v>
      </c>
      <c r="L380" s="21">
        <v>3</v>
      </c>
      <c r="M380" s="35"/>
      <c r="N380" t="s">
        <v>35</v>
      </c>
      <c r="O380" t="s">
        <v>36</v>
      </c>
    </row>
    <row r="381" spans="1:15" ht="11.25" customHeight="1">
      <c r="A381" s="4" t="s">
        <v>372</v>
      </c>
      <c r="B381" s="4" t="s">
        <v>373</v>
      </c>
      <c r="C381" s="4" t="s">
        <v>374</v>
      </c>
      <c r="D381" s="4" t="s">
        <v>39</v>
      </c>
      <c r="F381" s="25" t="s">
        <v>379</v>
      </c>
      <c r="G381" s="17">
        <v>3022.2</v>
      </c>
      <c r="H381" s="18">
        <v>3022.2</v>
      </c>
      <c r="I381" s="19"/>
      <c r="J381" s="37">
        <v>0</v>
      </c>
      <c r="K381" s="20">
        <f>G381*J381</f>
        <v>0</v>
      </c>
      <c r="L381" s="21">
        <v>2</v>
      </c>
      <c r="M381" s="35"/>
      <c r="N381" t="s">
        <v>35</v>
      </c>
      <c r="O381" t="s">
        <v>36</v>
      </c>
    </row>
    <row r="382" spans="1:15" ht="10.5" customHeight="1">
      <c r="A382" s="4">
        <v>1</v>
      </c>
      <c r="B382" s="4"/>
      <c r="C382" s="4"/>
      <c r="D382" s="4"/>
      <c r="E382" s="4"/>
      <c r="F382" s="4"/>
      <c r="G382" s="20"/>
      <c r="H382" s="20"/>
      <c r="I382" s="20"/>
      <c r="J382" s="20"/>
      <c r="K382" s="20"/>
      <c r="L382" s="20"/>
      <c r="M382" s="35"/>
      <c r="O382" t="s">
        <v>36</v>
      </c>
    </row>
    <row r="383" spans="1:15" ht="10.5" customHeight="1">
      <c r="A383" s="4">
        <v>1</v>
      </c>
      <c r="B383" s="4"/>
      <c r="C383" s="4"/>
      <c r="D383" s="4"/>
      <c r="E383" s="4"/>
      <c r="F383" s="4"/>
      <c r="G383" s="20"/>
      <c r="H383" s="20"/>
      <c r="I383" s="20"/>
      <c r="J383" s="20"/>
      <c r="K383" s="20"/>
      <c r="L383" s="20"/>
      <c r="M383" s="35"/>
      <c r="O383" t="s">
        <v>36</v>
      </c>
    </row>
    <row r="384" spans="1:15" ht="10.5" customHeight="1">
      <c r="A384" s="4">
        <v>1</v>
      </c>
      <c r="B384" s="4"/>
      <c r="C384" s="4"/>
      <c r="D384" s="4"/>
      <c r="E384" s="4"/>
      <c r="F384" s="4"/>
      <c r="G384" s="20"/>
      <c r="H384" s="20"/>
      <c r="I384" s="20"/>
      <c r="J384" s="20"/>
      <c r="K384" s="20"/>
      <c r="L384" s="20"/>
      <c r="M384" s="35"/>
      <c r="O384" t="s">
        <v>36</v>
      </c>
    </row>
    <row r="385" spans="1:15" ht="10.5" customHeight="1">
      <c r="A385" s="4">
        <v>1</v>
      </c>
      <c r="B385" s="4"/>
      <c r="C385" s="4"/>
      <c r="D385" s="4"/>
      <c r="E385" s="4"/>
      <c r="F385" s="4"/>
      <c r="G385" s="20"/>
      <c r="H385" s="20"/>
      <c r="I385" s="20"/>
      <c r="J385" s="20"/>
      <c r="K385" s="20"/>
      <c r="L385" s="20"/>
      <c r="M385" s="35"/>
      <c r="O385" t="s">
        <v>36</v>
      </c>
    </row>
    <row r="386" spans="1:15" ht="10.5" customHeight="1">
      <c r="A386" s="4">
        <v>1</v>
      </c>
      <c r="B386" s="4"/>
      <c r="C386" s="4"/>
      <c r="D386" s="4"/>
      <c r="E386" s="4"/>
      <c r="F386" s="4"/>
      <c r="G386" s="20"/>
      <c r="H386" s="20"/>
      <c r="I386" s="20"/>
      <c r="J386" s="20"/>
      <c r="K386" s="20"/>
      <c r="L386" s="20"/>
      <c r="M386" s="35"/>
      <c r="O386" t="s">
        <v>36</v>
      </c>
    </row>
    <row r="387" spans="1:15" ht="11.25" customHeight="1">
      <c r="A387" s="4">
        <v>1</v>
      </c>
      <c r="B387" s="4"/>
      <c r="C387" s="4"/>
      <c r="D387" s="4"/>
      <c r="F387" s="24" t="s">
        <v>380</v>
      </c>
      <c r="G387" s="38">
        <f>G388</f>
        <v>2330.8200000000002</v>
      </c>
      <c r="H387" s="38">
        <f>H388</f>
        <v>2330.8200000000002</v>
      </c>
      <c r="I387" s="15">
        <f>I388</f>
        <v>0</v>
      </c>
      <c r="J387" s="15">
        <f>SUM(J388:J396)</f>
        <v>0</v>
      </c>
      <c r="K387" s="15">
        <f>SUM(K388:K396)</f>
        <v>0</v>
      </c>
      <c r="L387" s="15"/>
      <c r="M387" s="15"/>
      <c r="N387" t="s">
        <v>27</v>
      </c>
      <c r="O387" t="s">
        <v>28</v>
      </c>
    </row>
    <row r="388" spans="1:15" ht="11.25" customHeight="1">
      <c r="A388" s="4" t="s">
        <v>381</v>
      </c>
      <c r="B388" s="4" t="s">
        <v>382</v>
      </c>
      <c r="C388" s="4" t="s">
        <v>87</v>
      </c>
      <c r="D388" s="4" t="s">
        <v>47</v>
      </c>
      <c r="F388" s="25" t="s">
        <v>383</v>
      </c>
      <c r="G388" s="22">
        <v>2330.8200000000002</v>
      </c>
      <c r="H388" s="23">
        <v>2330.8200000000002</v>
      </c>
      <c r="I388" s="19"/>
      <c r="J388" s="37">
        <v>0</v>
      </c>
      <c r="K388" s="20">
        <f>G388*J388</f>
        <v>0</v>
      </c>
      <c r="L388" s="21">
        <v>1</v>
      </c>
      <c r="M388" s="35" t="s">
        <v>384</v>
      </c>
      <c r="N388" t="s">
        <v>35</v>
      </c>
      <c r="O388" t="s">
        <v>36</v>
      </c>
    </row>
    <row r="389" spans="1:15" ht="11.25" customHeight="1">
      <c r="A389" s="4" t="s">
        <v>381</v>
      </c>
      <c r="B389" s="4" t="s">
        <v>382</v>
      </c>
      <c r="C389" s="4" t="s">
        <v>87</v>
      </c>
      <c r="D389" s="4" t="s">
        <v>32</v>
      </c>
      <c r="F389" s="25" t="s">
        <v>385</v>
      </c>
      <c r="G389" s="22">
        <v>2330.8200000000002</v>
      </c>
      <c r="H389" s="23">
        <v>2330.8200000000002</v>
      </c>
      <c r="I389" s="19"/>
      <c r="J389" s="37">
        <v>0</v>
      </c>
      <c r="K389" s="20">
        <f>G389*J389</f>
        <v>0</v>
      </c>
      <c r="L389" s="21">
        <v>1</v>
      </c>
      <c r="M389" s="35"/>
      <c r="N389" t="s">
        <v>35</v>
      </c>
      <c r="O389" t="s">
        <v>36</v>
      </c>
    </row>
    <row r="390" spans="1:15" ht="11.25" customHeight="1">
      <c r="A390" s="4" t="s">
        <v>381</v>
      </c>
      <c r="B390" s="4" t="s">
        <v>382</v>
      </c>
      <c r="C390" s="4" t="s">
        <v>87</v>
      </c>
      <c r="D390" s="4" t="s">
        <v>39</v>
      </c>
      <c r="F390" s="25" t="s">
        <v>386</v>
      </c>
      <c r="G390" s="22">
        <v>2330.8200000000002</v>
      </c>
      <c r="H390" s="23">
        <v>2330.8200000000002</v>
      </c>
      <c r="I390" s="19"/>
      <c r="J390" s="37">
        <v>0</v>
      </c>
      <c r="K390" s="20">
        <f>G390*J390</f>
        <v>0</v>
      </c>
      <c r="L390" s="21">
        <v>1</v>
      </c>
      <c r="M390" s="35"/>
      <c r="N390" t="s">
        <v>35</v>
      </c>
      <c r="O390" t="s">
        <v>36</v>
      </c>
    </row>
    <row r="391" spans="1:15" ht="11.25" customHeight="1">
      <c r="A391" s="4">
        <v>1</v>
      </c>
      <c r="B391" s="4"/>
      <c r="C391" s="4"/>
      <c r="D391" s="4"/>
      <c r="E391" s="4"/>
      <c r="F391" s="4"/>
      <c r="G391" s="20"/>
      <c r="H391" s="20"/>
      <c r="I391" s="20"/>
      <c r="J391" s="20"/>
      <c r="K391" s="20"/>
      <c r="L391" s="20"/>
      <c r="M391" s="35"/>
      <c r="O391" t="s">
        <v>36</v>
      </c>
    </row>
    <row r="392" spans="1:15" ht="11.25" customHeight="1">
      <c r="A392" s="4">
        <v>1</v>
      </c>
      <c r="B392" s="4"/>
      <c r="C392" s="4"/>
      <c r="D392" s="4"/>
      <c r="E392" s="4"/>
      <c r="F392" s="4"/>
      <c r="G392" s="20"/>
      <c r="H392" s="20"/>
      <c r="I392" s="20"/>
      <c r="J392" s="20"/>
      <c r="K392" s="20"/>
      <c r="L392" s="20"/>
      <c r="M392" s="35"/>
      <c r="O392" t="s">
        <v>36</v>
      </c>
    </row>
    <row r="393" spans="1:15" ht="11.25" customHeight="1">
      <c r="A393" s="4">
        <v>1</v>
      </c>
      <c r="B393" s="4"/>
      <c r="C393" s="4"/>
      <c r="D393" s="4"/>
      <c r="E393" s="4"/>
      <c r="F393" s="4"/>
      <c r="G393" s="20"/>
      <c r="H393" s="20"/>
      <c r="I393" s="20"/>
      <c r="J393" s="20"/>
      <c r="K393" s="20"/>
      <c r="L393" s="20"/>
      <c r="M393" s="35"/>
      <c r="O393" t="s">
        <v>36</v>
      </c>
    </row>
    <row r="394" spans="1:15" ht="10.5" customHeight="1">
      <c r="A394" s="4">
        <v>1</v>
      </c>
      <c r="B394" s="4"/>
      <c r="C394" s="4"/>
      <c r="D394" s="4"/>
      <c r="E394" s="4"/>
      <c r="F394" s="4"/>
      <c r="G394" s="20"/>
      <c r="H394" s="20"/>
      <c r="I394" s="20"/>
      <c r="J394" s="20"/>
      <c r="K394" s="20"/>
      <c r="L394" s="20"/>
      <c r="M394" s="35"/>
      <c r="O394" t="s">
        <v>36</v>
      </c>
    </row>
    <row r="395" spans="1:15" ht="10.5" customHeight="1">
      <c r="A395" s="4">
        <v>1</v>
      </c>
      <c r="B395" s="4"/>
      <c r="C395" s="4"/>
      <c r="D395" s="4"/>
      <c r="E395" s="4"/>
      <c r="F395" s="4"/>
      <c r="G395" s="20"/>
      <c r="H395" s="20"/>
      <c r="I395" s="20"/>
      <c r="J395" s="20"/>
      <c r="K395" s="20"/>
      <c r="L395" s="20"/>
      <c r="M395" s="35"/>
      <c r="O395" t="s">
        <v>36</v>
      </c>
    </row>
    <row r="396" spans="1:15" ht="10.5" customHeight="1">
      <c r="A396" s="4">
        <v>1</v>
      </c>
      <c r="B396" s="4"/>
      <c r="C396" s="4"/>
      <c r="D396" s="4"/>
      <c r="E396" s="4"/>
      <c r="F396" s="4"/>
      <c r="G396" s="20"/>
      <c r="H396" s="20"/>
      <c r="I396" s="20"/>
      <c r="J396" s="20"/>
      <c r="K396" s="20"/>
      <c r="L396" s="20"/>
      <c r="M396" s="35"/>
      <c r="O396" t="s">
        <v>36</v>
      </c>
    </row>
    <row r="397" spans="1:15" ht="14.25" customHeight="1">
      <c r="A397" s="4">
        <v>1</v>
      </c>
      <c r="B397" s="4"/>
      <c r="C397" s="4"/>
      <c r="D397" s="4"/>
      <c r="F397" s="11" t="s">
        <v>102</v>
      </c>
      <c r="G397" s="12"/>
      <c r="H397" s="13"/>
      <c r="I397" s="13"/>
      <c r="J397" s="13">
        <f>SUMIF(N398:N407,"=6",J398:J407)</f>
        <v>0</v>
      </c>
      <c r="K397" s="13">
        <f>SUMIF(N398:N407,"=6",K398:K407)</f>
        <v>0</v>
      </c>
      <c r="L397" s="13"/>
      <c r="M397" s="13"/>
      <c r="N397" t="s">
        <v>24</v>
      </c>
      <c r="O397" t="s">
        <v>103</v>
      </c>
    </row>
    <row r="398" spans="1:15" ht="11.25" customHeight="1">
      <c r="A398" s="4">
        <v>1</v>
      </c>
      <c r="B398" s="4"/>
      <c r="C398" s="4"/>
      <c r="D398" s="4"/>
      <c r="F398" s="24" t="s">
        <v>387</v>
      </c>
      <c r="G398" s="38">
        <f>G399</f>
        <v>451.26</v>
      </c>
      <c r="H398" s="38">
        <f>H399</f>
        <v>451.26</v>
      </c>
      <c r="I398" s="15">
        <f>I399</f>
        <v>0</v>
      </c>
      <c r="J398" s="15">
        <f>SUM(J399:J407)</f>
        <v>0</v>
      </c>
      <c r="K398" s="15">
        <f>SUM(K399:K407)</f>
        <v>0</v>
      </c>
      <c r="L398" s="15"/>
      <c r="M398" s="15"/>
      <c r="N398" t="s">
        <v>27</v>
      </c>
      <c r="O398" t="s">
        <v>28</v>
      </c>
    </row>
    <row r="399" spans="1:15" ht="11.25" customHeight="1">
      <c r="A399" s="4" t="s">
        <v>388</v>
      </c>
      <c r="B399" s="4" t="s">
        <v>389</v>
      </c>
      <c r="C399" s="4" t="s">
        <v>317</v>
      </c>
      <c r="D399" s="4" t="s">
        <v>108</v>
      </c>
      <c r="F399" s="25" t="s">
        <v>390</v>
      </c>
      <c r="G399" s="22">
        <v>451.26</v>
      </c>
      <c r="H399" s="23">
        <v>451.26</v>
      </c>
      <c r="I399" s="19"/>
      <c r="J399" s="37">
        <v>0</v>
      </c>
      <c r="K399" s="20">
        <f>G399*J399</f>
        <v>0</v>
      </c>
      <c r="L399" s="21">
        <v>5</v>
      </c>
      <c r="M399" s="35" t="s">
        <v>391</v>
      </c>
      <c r="N399" t="s">
        <v>35</v>
      </c>
      <c r="O399" t="s">
        <v>36</v>
      </c>
    </row>
    <row r="400" spans="1:15" ht="10.5" customHeight="1">
      <c r="A400" s="4">
        <v>1</v>
      </c>
      <c r="B400" s="4"/>
      <c r="C400" s="4"/>
      <c r="D400" s="4"/>
      <c r="E400" s="4"/>
      <c r="F400" s="4"/>
      <c r="G400" s="20"/>
      <c r="H400" s="20"/>
      <c r="I400" s="20"/>
      <c r="J400" s="20"/>
      <c r="K400" s="20"/>
      <c r="L400" s="20"/>
      <c r="M400" s="35"/>
      <c r="O400" t="s">
        <v>36</v>
      </c>
    </row>
    <row r="401" spans="1:15" ht="10.5" customHeight="1">
      <c r="A401" s="4">
        <v>1</v>
      </c>
      <c r="B401" s="4"/>
      <c r="C401" s="4"/>
      <c r="D401" s="4"/>
      <c r="E401" s="4"/>
      <c r="F401" s="4"/>
      <c r="G401" s="20"/>
      <c r="H401" s="20"/>
      <c r="I401" s="20"/>
      <c r="J401" s="20"/>
      <c r="K401" s="20"/>
      <c r="L401" s="20"/>
      <c r="M401" s="35"/>
      <c r="O401" t="s">
        <v>36</v>
      </c>
    </row>
    <row r="402" spans="1:15" ht="10.5" customHeight="1">
      <c r="A402" s="4">
        <v>1</v>
      </c>
      <c r="B402" s="4"/>
      <c r="C402" s="4"/>
      <c r="D402" s="4"/>
      <c r="E402" s="4"/>
      <c r="F402" s="4"/>
      <c r="G402" s="20"/>
      <c r="H402" s="20"/>
      <c r="I402" s="20"/>
      <c r="J402" s="20"/>
      <c r="K402" s="20"/>
      <c r="L402" s="20"/>
      <c r="M402" s="35"/>
      <c r="O402" t="s">
        <v>36</v>
      </c>
    </row>
    <row r="403" spans="1:15" ht="10.5" customHeight="1">
      <c r="A403" s="4">
        <v>1</v>
      </c>
      <c r="B403" s="4"/>
      <c r="C403" s="4"/>
      <c r="D403" s="4"/>
      <c r="E403" s="4"/>
      <c r="F403" s="4"/>
      <c r="G403" s="20"/>
      <c r="H403" s="20"/>
      <c r="I403" s="20"/>
      <c r="J403" s="20"/>
      <c r="K403" s="20"/>
      <c r="L403" s="20"/>
      <c r="M403" s="35"/>
      <c r="O403" t="s">
        <v>36</v>
      </c>
    </row>
    <row r="404" spans="1:15" ht="10.5" customHeight="1">
      <c r="A404" s="4">
        <v>1</v>
      </c>
      <c r="B404" s="4"/>
      <c r="C404" s="4"/>
      <c r="D404" s="4"/>
      <c r="E404" s="4"/>
      <c r="F404" s="4"/>
      <c r="G404" s="20"/>
      <c r="H404" s="20"/>
      <c r="I404" s="20"/>
      <c r="J404" s="20"/>
      <c r="K404" s="20"/>
      <c r="L404" s="20"/>
      <c r="M404" s="35"/>
      <c r="O404" t="s">
        <v>36</v>
      </c>
    </row>
    <row r="405" spans="1:15" ht="10.5" customHeight="1">
      <c r="A405" s="4">
        <v>1</v>
      </c>
      <c r="B405" s="4"/>
      <c r="C405" s="4"/>
      <c r="D405" s="4"/>
      <c r="E405" s="4"/>
      <c r="F405" s="4"/>
      <c r="G405" s="20"/>
      <c r="H405" s="20"/>
      <c r="I405" s="20"/>
      <c r="J405" s="20"/>
      <c r="K405" s="20"/>
      <c r="L405" s="20"/>
      <c r="M405" s="35"/>
      <c r="O405" t="s">
        <v>36</v>
      </c>
    </row>
    <row r="406" spans="1:15" ht="10.5" customHeight="1">
      <c r="A406" s="4">
        <v>1</v>
      </c>
      <c r="B406" s="4"/>
      <c r="C406" s="4"/>
      <c r="D406" s="4"/>
      <c r="E406" s="4"/>
      <c r="F406" s="4"/>
      <c r="G406" s="20"/>
      <c r="H406" s="20"/>
      <c r="I406" s="20"/>
      <c r="J406" s="20"/>
      <c r="K406" s="20"/>
      <c r="L406" s="20"/>
      <c r="M406" s="35"/>
      <c r="O406" t="s">
        <v>36</v>
      </c>
    </row>
    <row r="407" spans="1:15" ht="10.5" customHeight="1">
      <c r="A407" s="4">
        <v>1</v>
      </c>
      <c r="B407" s="4"/>
      <c r="C407" s="4"/>
      <c r="D407" s="4"/>
      <c r="E407" s="4"/>
      <c r="F407" s="4"/>
      <c r="G407" s="20"/>
      <c r="H407" s="20"/>
      <c r="I407" s="20"/>
      <c r="J407" s="20"/>
      <c r="K407" s="20"/>
      <c r="L407" s="20"/>
      <c r="M407" s="35"/>
      <c r="O407" t="s">
        <v>36</v>
      </c>
    </row>
    <row r="408" spans="1:15" ht="14.25" customHeight="1">
      <c r="A408" s="4">
        <v>1</v>
      </c>
      <c r="B408" s="4"/>
      <c r="C408" s="4"/>
      <c r="D408" s="4"/>
      <c r="F408" s="11" t="s">
        <v>111</v>
      </c>
      <c r="G408" s="12"/>
      <c r="H408" s="13"/>
      <c r="I408" s="13"/>
      <c r="J408" s="13">
        <f>SUMIF(N409:N452,"=6",J409:J452)</f>
        <v>0</v>
      </c>
      <c r="K408" s="13">
        <f>SUMIF(N409:N452,"=6",K409:K452)</f>
        <v>0</v>
      </c>
      <c r="L408" s="13"/>
      <c r="M408" s="13"/>
      <c r="N408" t="s">
        <v>24</v>
      </c>
      <c r="O408" t="s">
        <v>112</v>
      </c>
    </row>
    <row r="409" spans="1:15" ht="27.75" customHeight="1">
      <c r="A409" s="4">
        <v>1</v>
      </c>
      <c r="B409" s="4"/>
      <c r="C409" s="4"/>
      <c r="D409" s="4"/>
      <c r="F409" s="11" t="s">
        <v>113</v>
      </c>
      <c r="G409" s="12"/>
      <c r="H409" s="13"/>
      <c r="I409" s="13"/>
      <c r="J409" s="13">
        <f>SUMIF(N410:N419,"=7",J410:J419)</f>
        <v>0</v>
      </c>
      <c r="K409" s="13">
        <f>SUMIF(N410:N419,"=7",K410:K419)</f>
        <v>0</v>
      </c>
      <c r="L409" s="13"/>
      <c r="M409" s="13"/>
      <c r="N409" t="s">
        <v>27</v>
      </c>
      <c r="O409" t="s">
        <v>114</v>
      </c>
    </row>
    <row r="410" spans="1:15" ht="11.25" customHeight="1">
      <c r="A410" s="4">
        <v>1</v>
      </c>
      <c r="B410" s="4"/>
      <c r="C410" s="4"/>
      <c r="D410" s="4"/>
      <c r="F410" s="14" t="s">
        <v>392</v>
      </c>
      <c r="G410" s="38">
        <f>G411</f>
        <v>1660.14</v>
      </c>
      <c r="H410" s="38">
        <f>H411</f>
        <v>1660.14</v>
      </c>
      <c r="I410" s="15">
        <f>I411</f>
        <v>0</v>
      </c>
      <c r="J410" s="15">
        <f>SUM(J411:J419)</f>
        <v>0</v>
      </c>
      <c r="K410" s="15">
        <f>SUM(K411:K419)</f>
        <v>0</v>
      </c>
      <c r="L410" s="15"/>
      <c r="M410" s="15"/>
      <c r="N410" t="s">
        <v>35</v>
      </c>
      <c r="O410" t="s">
        <v>28</v>
      </c>
    </row>
    <row r="411" spans="1:15" ht="14.25" customHeight="1">
      <c r="A411" s="4" t="s">
        <v>393</v>
      </c>
      <c r="B411" s="4" t="s">
        <v>394</v>
      </c>
      <c r="C411" s="4" t="s">
        <v>395</v>
      </c>
      <c r="D411" s="4" t="s">
        <v>47</v>
      </c>
      <c r="F411" s="16" t="s">
        <v>396</v>
      </c>
      <c r="G411" s="22">
        <v>1660.14</v>
      </c>
      <c r="H411" s="23">
        <v>1660.14</v>
      </c>
      <c r="I411" s="19"/>
      <c r="J411" s="37">
        <v>0</v>
      </c>
      <c r="K411" s="20">
        <f>G411*J411</f>
        <v>0</v>
      </c>
      <c r="L411" s="21">
        <v>2</v>
      </c>
      <c r="M411" s="35" t="s">
        <v>397</v>
      </c>
      <c r="N411" t="s">
        <v>120</v>
      </c>
      <c r="O411" t="s">
        <v>36</v>
      </c>
    </row>
    <row r="412" spans="1:15" ht="14.25" customHeight="1">
      <c r="A412" s="4" t="s">
        <v>393</v>
      </c>
      <c r="B412" s="4" t="s">
        <v>394</v>
      </c>
      <c r="C412" s="4" t="s">
        <v>395</v>
      </c>
      <c r="D412" s="4" t="s">
        <v>32</v>
      </c>
      <c r="F412" s="16" t="s">
        <v>398</v>
      </c>
      <c r="G412" s="22">
        <v>1660.14</v>
      </c>
      <c r="H412" s="23">
        <v>1660.14</v>
      </c>
      <c r="I412" s="19"/>
      <c r="J412" s="37">
        <v>0</v>
      </c>
      <c r="K412" s="20">
        <f>G412*J412</f>
        <v>0</v>
      </c>
      <c r="L412" s="21">
        <v>2</v>
      </c>
      <c r="M412" s="35"/>
      <c r="N412" t="s">
        <v>120</v>
      </c>
      <c r="O412" t="s">
        <v>36</v>
      </c>
    </row>
    <row r="413" spans="1:15" ht="14.25" customHeight="1">
      <c r="A413" s="4" t="s">
        <v>393</v>
      </c>
      <c r="B413" s="4" t="s">
        <v>394</v>
      </c>
      <c r="C413" s="4" t="s">
        <v>395</v>
      </c>
      <c r="D413" s="4" t="s">
        <v>37</v>
      </c>
      <c r="F413" s="16" t="s">
        <v>399</v>
      </c>
      <c r="G413" s="22">
        <v>1660.14</v>
      </c>
      <c r="H413" s="23">
        <v>1660.14</v>
      </c>
      <c r="I413" s="19"/>
      <c r="J413" s="37">
        <v>0</v>
      </c>
      <c r="K413" s="20">
        <f>G413*J413</f>
        <v>0</v>
      </c>
      <c r="L413" s="21">
        <v>3</v>
      </c>
      <c r="M413" s="35"/>
      <c r="N413" t="s">
        <v>120</v>
      </c>
      <c r="O413" t="s">
        <v>36</v>
      </c>
    </row>
    <row r="414" spans="1:15" ht="14.25" customHeight="1">
      <c r="A414" s="4" t="s">
        <v>393</v>
      </c>
      <c r="B414" s="4" t="s">
        <v>394</v>
      </c>
      <c r="C414" s="4" t="s">
        <v>395</v>
      </c>
      <c r="D414" s="4" t="s">
        <v>39</v>
      </c>
      <c r="F414" s="16" t="s">
        <v>400</v>
      </c>
      <c r="G414" s="22">
        <v>1660.14</v>
      </c>
      <c r="H414" s="23">
        <v>1660.14</v>
      </c>
      <c r="I414" s="19"/>
      <c r="J414" s="37">
        <v>0</v>
      </c>
      <c r="K414" s="20">
        <f>G414*J414</f>
        <v>0</v>
      </c>
      <c r="L414" s="21">
        <v>2</v>
      </c>
      <c r="M414" s="35"/>
      <c r="N414" t="s">
        <v>120</v>
      </c>
      <c r="O414" t="s">
        <v>36</v>
      </c>
    </row>
    <row r="415" spans="1:15" ht="14.25" customHeight="1">
      <c r="A415" s="4" t="s">
        <v>393</v>
      </c>
      <c r="B415" s="4" t="s">
        <v>394</v>
      </c>
      <c r="C415" s="4" t="s">
        <v>395</v>
      </c>
      <c r="D415" s="4" t="s">
        <v>41</v>
      </c>
      <c r="F415" s="16" t="s">
        <v>401</v>
      </c>
      <c r="G415" s="22">
        <v>1660.14</v>
      </c>
      <c r="H415" s="23">
        <v>1660.14</v>
      </c>
      <c r="I415" s="19"/>
      <c r="J415" s="37">
        <v>0</v>
      </c>
      <c r="K415" s="20">
        <f>G415*J415</f>
        <v>0</v>
      </c>
      <c r="L415" s="21">
        <v>1</v>
      </c>
      <c r="M415" s="35"/>
      <c r="N415" t="s">
        <v>120</v>
      </c>
      <c r="O415" t="s">
        <v>36</v>
      </c>
    </row>
    <row r="416" spans="1:15" ht="14.25" customHeight="1">
      <c r="A416" s="4">
        <v>1</v>
      </c>
      <c r="B416" s="4"/>
      <c r="C416" s="4"/>
      <c r="D416" s="4"/>
      <c r="E416" s="4"/>
      <c r="F416" s="4"/>
      <c r="G416" s="20"/>
      <c r="H416" s="20"/>
      <c r="I416" s="20"/>
      <c r="J416" s="20"/>
      <c r="K416" s="20"/>
      <c r="L416" s="20"/>
      <c r="M416" s="35"/>
      <c r="O416" t="s">
        <v>36</v>
      </c>
    </row>
    <row r="417" spans="1:15" ht="14.25" customHeight="1">
      <c r="A417" s="4">
        <v>1</v>
      </c>
      <c r="B417" s="4"/>
      <c r="C417" s="4"/>
      <c r="D417" s="4"/>
      <c r="E417" s="4"/>
      <c r="F417" s="4"/>
      <c r="G417" s="20"/>
      <c r="H417" s="20"/>
      <c r="I417" s="20"/>
      <c r="J417" s="20"/>
      <c r="K417" s="20"/>
      <c r="L417" s="20"/>
      <c r="M417" s="35"/>
      <c r="O417" t="s">
        <v>36</v>
      </c>
    </row>
    <row r="418" spans="1:15" ht="14.25" customHeight="1">
      <c r="A418" s="4">
        <v>1</v>
      </c>
      <c r="B418" s="4"/>
      <c r="C418" s="4"/>
      <c r="D418" s="4"/>
      <c r="E418" s="4"/>
      <c r="F418" s="4"/>
      <c r="G418" s="20"/>
      <c r="H418" s="20"/>
      <c r="I418" s="20"/>
      <c r="J418" s="20"/>
      <c r="K418" s="20"/>
      <c r="L418" s="20"/>
      <c r="M418" s="35"/>
      <c r="O418" t="s">
        <v>36</v>
      </c>
    </row>
    <row r="419" spans="1:15" ht="14.25" customHeight="1">
      <c r="A419" s="4">
        <v>1</v>
      </c>
      <c r="B419" s="4"/>
      <c r="C419" s="4"/>
      <c r="D419" s="4"/>
      <c r="E419" s="4"/>
      <c r="F419" s="4"/>
      <c r="G419" s="20"/>
      <c r="H419" s="20"/>
      <c r="I419" s="20"/>
      <c r="J419" s="20"/>
      <c r="K419" s="20"/>
      <c r="L419" s="20"/>
      <c r="M419" s="35"/>
      <c r="O419" t="s">
        <v>36</v>
      </c>
    </row>
    <row r="420" spans="1:15" ht="27.75" customHeight="1">
      <c r="A420" s="4">
        <v>1</v>
      </c>
      <c r="B420" s="4"/>
      <c r="C420" s="4"/>
      <c r="D420" s="4"/>
      <c r="F420" s="11" t="s">
        <v>124</v>
      </c>
      <c r="G420" s="12"/>
      <c r="H420" s="13"/>
      <c r="I420" s="13"/>
      <c r="J420" s="13">
        <f>SUMIF(N421:N440,"=7",J421:J440)</f>
        <v>0</v>
      </c>
      <c r="K420" s="13">
        <f>SUMIF(N421:N440,"=7",K421:K440)</f>
        <v>0</v>
      </c>
      <c r="L420" s="13"/>
      <c r="M420" s="13"/>
      <c r="N420" t="s">
        <v>27</v>
      </c>
      <c r="O420" t="s">
        <v>125</v>
      </c>
    </row>
    <row r="421" spans="1:15" ht="11.25" customHeight="1">
      <c r="A421" s="4">
        <v>1</v>
      </c>
      <c r="B421" s="4"/>
      <c r="C421" s="4"/>
      <c r="D421" s="4"/>
      <c r="F421" s="14" t="s">
        <v>402</v>
      </c>
      <c r="G421" s="36">
        <f>G422</f>
        <v>986.7</v>
      </c>
      <c r="H421" s="36">
        <f>H422</f>
        <v>986.7</v>
      </c>
      <c r="I421" s="15">
        <f>I422</f>
        <v>0</v>
      </c>
      <c r="J421" s="15">
        <f>SUM(J422:J430)</f>
        <v>0</v>
      </c>
      <c r="K421" s="15">
        <f>SUM(K422:K430)</f>
        <v>0</v>
      </c>
      <c r="L421" s="15"/>
      <c r="M421" s="15"/>
      <c r="N421" t="s">
        <v>35</v>
      </c>
      <c r="O421" t="s">
        <v>28</v>
      </c>
    </row>
    <row r="422" spans="1:15" ht="11.25" customHeight="1">
      <c r="A422" s="4" t="s">
        <v>403</v>
      </c>
      <c r="B422" s="4" t="s">
        <v>404</v>
      </c>
      <c r="C422" s="4" t="s">
        <v>395</v>
      </c>
      <c r="D422" s="4" t="s">
        <v>47</v>
      </c>
      <c r="F422" s="16" t="s">
        <v>405</v>
      </c>
      <c r="G422" s="17">
        <v>986.7</v>
      </c>
      <c r="H422" s="18">
        <v>986.7</v>
      </c>
      <c r="I422" s="19"/>
      <c r="J422" s="37">
        <v>0</v>
      </c>
      <c r="K422" s="20">
        <f>G422*J422</f>
        <v>0</v>
      </c>
      <c r="L422" s="21">
        <v>4</v>
      </c>
      <c r="M422" s="35" t="s">
        <v>406</v>
      </c>
      <c r="N422" t="s">
        <v>120</v>
      </c>
      <c r="O422" t="s">
        <v>36</v>
      </c>
    </row>
    <row r="423" spans="1:15" ht="11.25" customHeight="1">
      <c r="A423" s="4" t="s">
        <v>403</v>
      </c>
      <c r="B423" s="4" t="s">
        <v>404</v>
      </c>
      <c r="C423" s="4" t="s">
        <v>395</v>
      </c>
      <c r="D423" s="4" t="s">
        <v>32</v>
      </c>
      <c r="F423" s="16" t="s">
        <v>407</v>
      </c>
      <c r="G423" s="17">
        <v>986.7</v>
      </c>
      <c r="H423" s="18">
        <v>986.7</v>
      </c>
      <c r="I423" s="19"/>
      <c r="J423" s="37">
        <v>0</v>
      </c>
      <c r="K423" s="20">
        <f>G423*J423</f>
        <v>0</v>
      </c>
      <c r="L423" s="21">
        <v>4</v>
      </c>
      <c r="M423" s="35"/>
      <c r="N423" t="s">
        <v>120</v>
      </c>
      <c r="O423" t="s">
        <v>36</v>
      </c>
    </row>
    <row r="424" spans="1:15" ht="11.25" customHeight="1">
      <c r="A424" s="4" t="s">
        <v>403</v>
      </c>
      <c r="B424" s="4" t="s">
        <v>404</v>
      </c>
      <c r="C424" s="4" t="s">
        <v>395</v>
      </c>
      <c r="D424" s="4" t="s">
        <v>37</v>
      </c>
      <c r="F424" s="16" t="s">
        <v>408</v>
      </c>
      <c r="G424" s="17">
        <v>986.7</v>
      </c>
      <c r="H424" s="18">
        <v>986.7</v>
      </c>
      <c r="I424" s="19"/>
      <c r="J424" s="37">
        <v>0</v>
      </c>
      <c r="K424" s="20">
        <f>G424*J424</f>
        <v>0</v>
      </c>
      <c r="L424" s="21">
        <v>3</v>
      </c>
      <c r="M424" s="35"/>
      <c r="N424" t="s">
        <v>120</v>
      </c>
      <c r="O424" t="s">
        <v>36</v>
      </c>
    </row>
    <row r="425" spans="1:15" ht="11.25" customHeight="1">
      <c r="A425" s="4" t="s">
        <v>403</v>
      </c>
      <c r="B425" s="4" t="s">
        <v>404</v>
      </c>
      <c r="C425" s="4" t="s">
        <v>395</v>
      </c>
      <c r="D425" s="4" t="s">
        <v>39</v>
      </c>
      <c r="F425" s="16" t="s">
        <v>409</v>
      </c>
      <c r="G425" s="17">
        <v>986.7</v>
      </c>
      <c r="H425" s="18">
        <v>986.7</v>
      </c>
      <c r="I425" s="19"/>
      <c r="J425" s="37">
        <v>0</v>
      </c>
      <c r="K425" s="20">
        <f>G425*J425</f>
        <v>0</v>
      </c>
      <c r="L425" s="21">
        <v>3</v>
      </c>
      <c r="M425" s="35"/>
      <c r="N425" t="s">
        <v>120</v>
      </c>
      <c r="O425" t="s">
        <v>36</v>
      </c>
    </row>
    <row r="426" spans="1:15" ht="11.25" customHeight="1">
      <c r="A426" s="4">
        <v>1</v>
      </c>
      <c r="B426" s="4"/>
      <c r="C426" s="4"/>
      <c r="D426" s="4"/>
      <c r="E426" s="4"/>
      <c r="F426" s="4"/>
      <c r="G426" s="20"/>
      <c r="H426" s="20"/>
      <c r="I426" s="20"/>
      <c r="J426" s="20"/>
      <c r="K426" s="20"/>
      <c r="L426" s="20"/>
      <c r="M426" s="35"/>
      <c r="O426" t="s">
        <v>36</v>
      </c>
    </row>
    <row r="427" spans="1:15" ht="10.5" customHeight="1">
      <c r="A427" s="4">
        <v>1</v>
      </c>
      <c r="B427" s="4"/>
      <c r="C427" s="4"/>
      <c r="D427" s="4"/>
      <c r="E427" s="4"/>
      <c r="F427" s="4"/>
      <c r="G427" s="20"/>
      <c r="H427" s="20"/>
      <c r="I427" s="20"/>
      <c r="J427" s="20"/>
      <c r="K427" s="20"/>
      <c r="L427" s="20"/>
      <c r="M427" s="35"/>
      <c r="O427" t="s">
        <v>36</v>
      </c>
    </row>
    <row r="428" spans="1:15" ht="10.5" customHeight="1">
      <c r="A428" s="4">
        <v>1</v>
      </c>
      <c r="B428" s="4"/>
      <c r="C428" s="4"/>
      <c r="D428" s="4"/>
      <c r="E428" s="4"/>
      <c r="F428" s="4"/>
      <c r="G428" s="20"/>
      <c r="H428" s="20"/>
      <c r="I428" s="20"/>
      <c r="J428" s="20"/>
      <c r="K428" s="20"/>
      <c r="L428" s="20"/>
      <c r="M428" s="35"/>
      <c r="O428" t="s">
        <v>36</v>
      </c>
    </row>
    <row r="429" spans="1:15" ht="10.5" customHeight="1">
      <c r="A429" s="4">
        <v>1</v>
      </c>
      <c r="B429" s="4"/>
      <c r="C429" s="4"/>
      <c r="D429" s="4"/>
      <c r="E429" s="4"/>
      <c r="F429" s="4"/>
      <c r="G429" s="20"/>
      <c r="H429" s="20"/>
      <c r="I429" s="20"/>
      <c r="J429" s="20"/>
      <c r="K429" s="20"/>
      <c r="L429" s="20"/>
      <c r="M429" s="35"/>
      <c r="O429" t="s">
        <v>36</v>
      </c>
    </row>
    <row r="430" spans="1:15" ht="10.5" customHeight="1">
      <c r="A430" s="4">
        <v>1</v>
      </c>
      <c r="B430" s="4"/>
      <c r="C430" s="4"/>
      <c r="D430" s="4"/>
      <c r="E430" s="4"/>
      <c r="F430" s="4"/>
      <c r="G430" s="20"/>
      <c r="H430" s="20"/>
      <c r="I430" s="20"/>
      <c r="J430" s="20"/>
      <c r="K430" s="20"/>
      <c r="L430" s="20"/>
      <c r="M430" s="35"/>
      <c r="O430" t="s">
        <v>36</v>
      </c>
    </row>
    <row r="431" spans="1:15" ht="11.25" customHeight="1">
      <c r="A431" s="4">
        <v>1</v>
      </c>
      <c r="B431" s="4"/>
      <c r="C431" s="4"/>
      <c r="D431" s="4"/>
      <c r="F431" s="14" t="s">
        <v>410</v>
      </c>
      <c r="G431" s="38">
        <f>G432</f>
        <v>854.22</v>
      </c>
      <c r="H431" s="38">
        <f>H432</f>
        <v>854.22</v>
      </c>
      <c r="I431" s="15">
        <f>I432</f>
        <v>0</v>
      </c>
      <c r="J431" s="15">
        <f>SUM(J432:J440)</f>
        <v>0</v>
      </c>
      <c r="K431" s="15">
        <f>SUM(K432:K440)</f>
        <v>0</v>
      </c>
      <c r="L431" s="15"/>
      <c r="M431" s="15"/>
      <c r="N431" t="s">
        <v>35</v>
      </c>
      <c r="O431" t="s">
        <v>28</v>
      </c>
    </row>
    <row r="432" spans="1:15" ht="13.5" customHeight="1">
      <c r="A432" s="4" t="s">
        <v>411</v>
      </c>
      <c r="B432" s="4" t="s">
        <v>412</v>
      </c>
      <c r="C432" s="4" t="s">
        <v>46</v>
      </c>
      <c r="D432" s="4" t="s">
        <v>47</v>
      </c>
      <c r="F432" s="16" t="s">
        <v>413</v>
      </c>
      <c r="G432" s="22">
        <v>854.22</v>
      </c>
      <c r="H432" s="23">
        <v>854.22</v>
      </c>
      <c r="I432" s="19"/>
      <c r="J432" s="37">
        <v>0</v>
      </c>
      <c r="K432" s="20">
        <f>G432*J432</f>
        <v>0</v>
      </c>
      <c r="L432" s="21">
        <v>2</v>
      </c>
      <c r="M432" s="35" t="s">
        <v>414</v>
      </c>
      <c r="N432" t="s">
        <v>120</v>
      </c>
      <c r="O432" t="s">
        <v>36</v>
      </c>
    </row>
    <row r="433" spans="1:15" ht="13.5" customHeight="1">
      <c r="A433" s="4" t="s">
        <v>411</v>
      </c>
      <c r="B433" s="4" t="s">
        <v>412</v>
      </c>
      <c r="C433" s="4" t="s">
        <v>46</v>
      </c>
      <c r="D433" s="4" t="s">
        <v>32</v>
      </c>
      <c r="F433" s="16" t="s">
        <v>415</v>
      </c>
      <c r="G433" s="22">
        <v>854.22</v>
      </c>
      <c r="H433" s="23">
        <v>854.22</v>
      </c>
      <c r="I433" s="19"/>
      <c r="J433" s="37">
        <v>0</v>
      </c>
      <c r="K433" s="20">
        <f>G433*J433</f>
        <v>0</v>
      </c>
      <c r="L433" s="21">
        <v>3</v>
      </c>
      <c r="M433" s="35"/>
      <c r="N433" t="s">
        <v>120</v>
      </c>
      <c r="O433" t="s">
        <v>36</v>
      </c>
    </row>
    <row r="434" spans="1:15" ht="13.5" customHeight="1">
      <c r="A434" s="4" t="s">
        <v>411</v>
      </c>
      <c r="B434" s="4" t="s">
        <v>412</v>
      </c>
      <c r="C434" s="4" t="s">
        <v>46</v>
      </c>
      <c r="D434" s="4" t="s">
        <v>37</v>
      </c>
      <c r="F434" s="16" t="s">
        <v>416</v>
      </c>
      <c r="G434" s="22">
        <v>854.22</v>
      </c>
      <c r="H434" s="23">
        <v>854.22</v>
      </c>
      <c r="I434" s="19"/>
      <c r="J434" s="37">
        <v>0</v>
      </c>
      <c r="K434" s="20">
        <f>G434*J434</f>
        <v>0</v>
      </c>
      <c r="L434" s="21">
        <v>2</v>
      </c>
      <c r="M434" s="35"/>
      <c r="N434" t="s">
        <v>120</v>
      </c>
      <c r="O434" t="s">
        <v>36</v>
      </c>
    </row>
    <row r="435" spans="1:15" ht="13.5" customHeight="1">
      <c r="A435" s="4" t="s">
        <v>411</v>
      </c>
      <c r="B435" s="4" t="s">
        <v>412</v>
      </c>
      <c r="C435" s="4" t="s">
        <v>46</v>
      </c>
      <c r="D435" s="4" t="s">
        <v>39</v>
      </c>
      <c r="F435" s="16" t="s">
        <v>417</v>
      </c>
      <c r="G435" s="22">
        <v>854.22</v>
      </c>
      <c r="H435" s="23">
        <v>854.22</v>
      </c>
      <c r="I435" s="19"/>
      <c r="J435" s="37">
        <v>0</v>
      </c>
      <c r="K435" s="20">
        <f>G435*J435</f>
        <v>0</v>
      </c>
      <c r="L435" s="21">
        <v>2</v>
      </c>
      <c r="M435" s="35"/>
      <c r="N435" t="s">
        <v>120</v>
      </c>
      <c r="O435" t="s">
        <v>36</v>
      </c>
    </row>
    <row r="436" spans="1:15" ht="13.5" customHeight="1">
      <c r="A436" s="4">
        <v>1</v>
      </c>
      <c r="B436" s="4"/>
      <c r="C436" s="4"/>
      <c r="D436" s="4"/>
      <c r="E436" s="4"/>
      <c r="F436" s="4"/>
      <c r="G436" s="20"/>
      <c r="H436" s="20"/>
      <c r="I436" s="20"/>
      <c r="J436" s="20"/>
      <c r="K436" s="20"/>
      <c r="L436" s="20"/>
      <c r="M436" s="35"/>
      <c r="O436" t="s">
        <v>36</v>
      </c>
    </row>
    <row r="437" spans="1:15" ht="13.5" customHeight="1">
      <c r="A437" s="4">
        <v>1</v>
      </c>
      <c r="B437" s="4"/>
      <c r="C437" s="4"/>
      <c r="D437" s="4"/>
      <c r="E437" s="4"/>
      <c r="F437" s="4"/>
      <c r="G437" s="20"/>
      <c r="H437" s="20"/>
      <c r="I437" s="20"/>
      <c r="J437" s="20"/>
      <c r="K437" s="20"/>
      <c r="L437" s="20"/>
      <c r="M437" s="35"/>
      <c r="O437" t="s">
        <v>36</v>
      </c>
    </row>
    <row r="438" spans="1:15" ht="13.5" customHeight="1">
      <c r="A438" s="4">
        <v>1</v>
      </c>
      <c r="B438" s="4"/>
      <c r="C438" s="4"/>
      <c r="D438" s="4"/>
      <c r="E438" s="4"/>
      <c r="F438" s="4"/>
      <c r="G438" s="20"/>
      <c r="H438" s="20"/>
      <c r="I438" s="20"/>
      <c r="J438" s="20"/>
      <c r="K438" s="20"/>
      <c r="L438" s="20"/>
      <c r="M438" s="35"/>
      <c r="O438" t="s">
        <v>36</v>
      </c>
    </row>
    <row r="439" spans="1:15" ht="13.5" customHeight="1">
      <c r="A439" s="4">
        <v>1</v>
      </c>
      <c r="B439" s="4"/>
      <c r="C439" s="4"/>
      <c r="D439" s="4"/>
      <c r="E439" s="4"/>
      <c r="F439" s="4"/>
      <c r="G439" s="20"/>
      <c r="H439" s="20"/>
      <c r="I439" s="20"/>
      <c r="J439" s="20"/>
      <c r="K439" s="20"/>
      <c r="L439" s="20"/>
      <c r="M439" s="35"/>
      <c r="O439" t="s">
        <v>36</v>
      </c>
    </row>
    <row r="440" spans="1:15" ht="13.5" customHeight="1">
      <c r="A440" s="4">
        <v>1</v>
      </c>
      <c r="B440" s="4"/>
      <c r="C440" s="4"/>
      <c r="D440" s="4"/>
      <c r="E440" s="4"/>
      <c r="F440" s="4"/>
      <c r="G440" s="20"/>
      <c r="H440" s="20"/>
      <c r="I440" s="20"/>
      <c r="J440" s="20"/>
      <c r="K440" s="20"/>
      <c r="L440" s="20"/>
      <c r="M440" s="35"/>
      <c r="O440" t="s">
        <v>36</v>
      </c>
    </row>
    <row r="441" spans="1:15" ht="14.25" customHeight="1">
      <c r="A441" s="4">
        <v>1</v>
      </c>
      <c r="B441" s="4"/>
      <c r="C441" s="4"/>
      <c r="D441" s="4"/>
      <c r="F441" s="11" t="s">
        <v>143</v>
      </c>
      <c r="G441" s="12"/>
      <c r="H441" s="13"/>
      <c r="I441" s="13"/>
      <c r="J441" s="13">
        <f>SUMIF(N442:N451,"=7",J442:J451)</f>
        <v>0</v>
      </c>
      <c r="K441" s="13">
        <f>SUMIF(N442:N451,"=7",K442:K451)</f>
        <v>0</v>
      </c>
      <c r="L441" s="13"/>
      <c r="M441" s="13"/>
      <c r="N441" t="s">
        <v>27</v>
      </c>
      <c r="O441" t="s">
        <v>114</v>
      </c>
    </row>
    <row r="442" spans="1:15" ht="11.25" customHeight="1">
      <c r="A442" s="4">
        <v>1</v>
      </c>
      <c r="B442" s="4"/>
      <c r="C442" s="4"/>
      <c r="D442" s="4"/>
      <c r="F442" s="14" t="s">
        <v>418</v>
      </c>
      <c r="G442" s="36">
        <f>G443</f>
        <v>1262.7</v>
      </c>
      <c r="H442" s="36">
        <f>H443</f>
        <v>1262.7</v>
      </c>
      <c r="I442" s="15">
        <f>I443</f>
        <v>0</v>
      </c>
      <c r="J442" s="15">
        <f>SUM(J443:J451)</f>
        <v>0</v>
      </c>
      <c r="K442" s="15">
        <f>SUM(K443:K451)</f>
        <v>0</v>
      </c>
      <c r="L442" s="15"/>
      <c r="M442" s="15"/>
      <c r="N442" t="s">
        <v>35</v>
      </c>
      <c r="O442" t="s">
        <v>28</v>
      </c>
    </row>
    <row r="443" spans="1:15" ht="13.5" customHeight="1">
      <c r="A443" s="4" t="s">
        <v>419</v>
      </c>
      <c r="B443" s="4" t="s">
        <v>420</v>
      </c>
      <c r="C443" s="4" t="s">
        <v>395</v>
      </c>
      <c r="D443" s="4" t="s">
        <v>47</v>
      </c>
      <c r="F443" s="16" t="s">
        <v>421</v>
      </c>
      <c r="G443" s="17">
        <v>1262.7</v>
      </c>
      <c r="H443" s="18">
        <v>1262.7</v>
      </c>
      <c r="I443" s="19"/>
      <c r="J443" s="37">
        <v>0</v>
      </c>
      <c r="K443" s="20">
        <f>G443*J443</f>
        <v>0</v>
      </c>
      <c r="L443" s="21">
        <v>3</v>
      </c>
      <c r="M443" s="35" t="s">
        <v>422</v>
      </c>
      <c r="N443" t="s">
        <v>120</v>
      </c>
      <c r="O443" t="s">
        <v>36</v>
      </c>
    </row>
    <row r="444" spans="1:15" ht="13.5" customHeight="1">
      <c r="A444" s="4" t="s">
        <v>419</v>
      </c>
      <c r="B444" s="4" t="s">
        <v>420</v>
      </c>
      <c r="C444" s="4" t="s">
        <v>395</v>
      </c>
      <c r="D444" s="4" t="s">
        <v>32</v>
      </c>
      <c r="F444" s="16" t="s">
        <v>423</v>
      </c>
      <c r="G444" s="17">
        <v>1262.7</v>
      </c>
      <c r="H444" s="18">
        <v>1262.7</v>
      </c>
      <c r="I444" s="19"/>
      <c r="J444" s="37">
        <v>0</v>
      </c>
      <c r="K444" s="20">
        <f>G444*J444</f>
        <v>0</v>
      </c>
      <c r="L444" s="21">
        <v>3</v>
      </c>
      <c r="M444" s="35"/>
      <c r="N444" t="s">
        <v>120</v>
      </c>
      <c r="O444" t="s">
        <v>36</v>
      </c>
    </row>
    <row r="445" spans="1:15" ht="13.5" customHeight="1">
      <c r="A445" s="4" t="s">
        <v>419</v>
      </c>
      <c r="B445" s="4" t="s">
        <v>420</v>
      </c>
      <c r="C445" s="4" t="s">
        <v>395</v>
      </c>
      <c r="D445" s="4" t="s">
        <v>37</v>
      </c>
      <c r="F445" s="16" t="s">
        <v>424</v>
      </c>
      <c r="G445" s="17">
        <v>1262.7</v>
      </c>
      <c r="H445" s="18">
        <v>1262.7</v>
      </c>
      <c r="I445" s="19"/>
      <c r="J445" s="37">
        <v>0</v>
      </c>
      <c r="K445" s="20">
        <f>G445*J445</f>
        <v>0</v>
      </c>
      <c r="L445" s="21">
        <v>4</v>
      </c>
      <c r="M445" s="35"/>
      <c r="N445" t="s">
        <v>120</v>
      </c>
      <c r="O445" t="s">
        <v>36</v>
      </c>
    </row>
    <row r="446" spans="1:15" ht="13.5" customHeight="1">
      <c r="A446" s="4" t="s">
        <v>419</v>
      </c>
      <c r="B446" s="4" t="s">
        <v>420</v>
      </c>
      <c r="C446" s="4" t="s">
        <v>395</v>
      </c>
      <c r="D446" s="4" t="s">
        <v>39</v>
      </c>
      <c r="F446" s="16" t="s">
        <v>425</v>
      </c>
      <c r="G446" s="17">
        <v>1262.7</v>
      </c>
      <c r="H446" s="18">
        <v>1262.7</v>
      </c>
      <c r="I446" s="19"/>
      <c r="J446" s="37">
        <v>0</v>
      </c>
      <c r="K446" s="20">
        <f>G446*J446</f>
        <v>0</v>
      </c>
      <c r="L446" s="21">
        <v>4</v>
      </c>
      <c r="M446" s="35"/>
      <c r="N446" t="s">
        <v>120</v>
      </c>
      <c r="O446" t="s">
        <v>36</v>
      </c>
    </row>
    <row r="447" spans="1:15" ht="13.5" customHeight="1">
      <c r="A447" s="4" t="s">
        <v>419</v>
      </c>
      <c r="B447" s="4" t="s">
        <v>420</v>
      </c>
      <c r="C447" s="4" t="s">
        <v>395</v>
      </c>
      <c r="D447" s="4" t="s">
        <v>41</v>
      </c>
      <c r="F447" s="16" t="s">
        <v>426</v>
      </c>
      <c r="G447" s="17">
        <v>1262.7</v>
      </c>
      <c r="H447" s="18">
        <v>1262.7</v>
      </c>
      <c r="I447" s="19"/>
      <c r="J447" s="37">
        <v>0</v>
      </c>
      <c r="K447" s="20">
        <f>G447*J447</f>
        <v>0</v>
      </c>
      <c r="L447" s="21">
        <v>3</v>
      </c>
      <c r="M447" s="35"/>
      <c r="N447" t="s">
        <v>120</v>
      </c>
      <c r="O447" t="s">
        <v>36</v>
      </c>
    </row>
    <row r="448" spans="1:15" ht="13.5" customHeight="1">
      <c r="A448" s="4">
        <v>1</v>
      </c>
      <c r="B448" s="4"/>
      <c r="C448" s="4"/>
      <c r="D448" s="4"/>
      <c r="E448" s="4"/>
      <c r="F448" s="4"/>
      <c r="G448" s="20"/>
      <c r="H448" s="20"/>
      <c r="I448" s="20"/>
      <c r="J448" s="20"/>
      <c r="K448" s="20"/>
      <c r="L448" s="20"/>
      <c r="M448" s="35"/>
      <c r="O448" t="s">
        <v>36</v>
      </c>
    </row>
    <row r="449" spans="1:15" ht="13.5" customHeight="1">
      <c r="A449" s="4">
        <v>1</v>
      </c>
      <c r="B449" s="4"/>
      <c r="C449" s="4"/>
      <c r="D449" s="4"/>
      <c r="E449" s="4"/>
      <c r="F449" s="4"/>
      <c r="G449" s="20"/>
      <c r="H449" s="20"/>
      <c r="I449" s="20"/>
      <c r="J449" s="20"/>
      <c r="K449" s="20"/>
      <c r="L449" s="20"/>
      <c r="M449" s="35"/>
      <c r="O449" t="s">
        <v>36</v>
      </c>
    </row>
    <row r="450" spans="1:15" ht="13.5" customHeight="1">
      <c r="A450" s="4">
        <v>1</v>
      </c>
      <c r="B450" s="4"/>
      <c r="C450" s="4"/>
      <c r="D450" s="4"/>
      <c r="E450" s="4"/>
      <c r="F450" s="4"/>
      <c r="G450" s="20"/>
      <c r="H450" s="20"/>
      <c r="I450" s="20"/>
      <c r="J450" s="20"/>
      <c r="K450" s="20"/>
      <c r="L450" s="20"/>
      <c r="M450" s="35"/>
      <c r="O450" t="s">
        <v>36</v>
      </c>
    </row>
    <row r="451" spans="1:15" ht="13.5" customHeight="1">
      <c r="A451" s="4">
        <v>1</v>
      </c>
      <c r="B451" s="4"/>
      <c r="C451" s="4"/>
      <c r="D451" s="4"/>
      <c r="E451" s="4"/>
      <c r="F451" s="4"/>
      <c r="G451" s="20"/>
      <c r="H451" s="20"/>
      <c r="I451" s="20"/>
      <c r="J451" s="20"/>
      <c r="K451" s="20"/>
      <c r="L451" s="20"/>
      <c r="M451" s="35"/>
      <c r="O451" t="s">
        <v>36</v>
      </c>
    </row>
    <row r="452" spans="1:15" ht="14.25" customHeight="1">
      <c r="A452" s="4">
        <v>1</v>
      </c>
      <c r="B452" s="4"/>
      <c r="C452" s="4"/>
      <c r="D452" s="4"/>
      <c r="F452" s="11" t="s">
        <v>153</v>
      </c>
      <c r="G452" s="12"/>
      <c r="H452" s="13"/>
      <c r="I452" s="13"/>
      <c r="J452" s="13">
        <f>SUMIF(N453:N483,"=7",J453:J483)</f>
        <v>0</v>
      </c>
      <c r="K452" s="13">
        <f>SUMIF(N453:N483,"=7",K453:K483)</f>
        <v>0</v>
      </c>
      <c r="L452" s="13"/>
      <c r="M452" s="13"/>
      <c r="N452" t="s">
        <v>27</v>
      </c>
      <c r="O452" t="s">
        <v>154</v>
      </c>
    </row>
    <row r="453" spans="1:15" ht="11.25" customHeight="1">
      <c r="A453" s="4">
        <v>1</v>
      </c>
      <c r="B453" s="4"/>
      <c r="C453" s="4"/>
      <c r="D453" s="4"/>
      <c r="F453" s="14" t="s">
        <v>427</v>
      </c>
      <c r="G453" s="38">
        <f>G454</f>
        <v>1022.58</v>
      </c>
      <c r="H453" s="38">
        <f>H454</f>
        <v>1022.58</v>
      </c>
      <c r="I453" s="15">
        <f>I454</f>
        <v>0</v>
      </c>
      <c r="J453" s="15">
        <f>SUM(J454:J463)</f>
        <v>0</v>
      </c>
      <c r="K453" s="15">
        <f>SUM(K454:K463)</f>
        <v>0</v>
      </c>
      <c r="L453" s="15"/>
      <c r="M453" s="15"/>
      <c r="N453" t="s">
        <v>35</v>
      </c>
      <c r="O453" t="s">
        <v>156</v>
      </c>
    </row>
    <row r="454" spans="1:15" ht="11.25" customHeight="1">
      <c r="A454" s="4" t="s">
        <v>428</v>
      </c>
      <c r="B454" s="4" t="s">
        <v>429</v>
      </c>
      <c r="C454" s="4" t="s">
        <v>317</v>
      </c>
      <c r="D454" s="4" t="s">
        <v>47</v>
      </c>
      <c r="F454" s="16" t="s">
        <v>430</v>
      </c>
      <c r="G454" s="22">
        <v>1022.58</v>
      </c>
      <c r="H454" s="23">
        <v>1022.58</v>
      </c>
      <c r="I454" s="19"/>
      <c r="J454" s="37">
        <v>0</v>
      </c>
      <c r="K454" s="20">
        <f>G454*J454</f>
        <v>0</v>
      </c>
      <c r="L454" s="21">
        <v>2</v>
      </c>
      <c r="M454" s="35" t="s">
        <v>431</v>
      </c>
      <c r="N454" t="s">
        <v>120</v>
      </c>
      <c r="O454" t="s">
        <v>36</v>
      </c>
    </row>
    <row r="455" spans="1:15" ht="11.25" customHeight="1">
      <c r="A455" s="4" t="s">
        <v>428</v>
      </c>
      <c r="B455" s="4" t="s">
        <v>429</v>
      </c>
      <c r="C455" s="4" t="s">
        <v>46</v>
      </c>
      <c r="D455" s="4" t="s">
        <v>47</v>
      </c>
      <c r="F455" s="16" t="s">
        <v>432</v>
      </c>
      <c r="G455" s="22">
        <v>1022.58</v>
      </c>
      <c r="H455" s="23">
        <v>1022.58</v>
      </c>
      <c r="I455" s="19"/>
      <c r="J455" s="37">
        <v>0</v>
      </c>
      <c r="K455" s="20">
        <f>G455*J455</f>
        <v>0</v>
      </c>
      <c r="L455" s="21">
        <v>2</v>
      </c>
      <c r="M455" s="35"/>
      <c r="N455" t="s">
        <v>120</v>
      </c>
      <c r="O455" t="s">
        <v>36</v>
      </c>
    </row>
    <row r="456" spans="1:15" ht="11.25" customHeight="1">
      <c r="A456" s="4" t="s">
        <v>428</v>
      </c>
      <c r="B456" s="4" t="s">
        <v>429</v>
      </c>
      <c r="C456" s="4" t="s">
        <v>317</v>
      </c>
      <c r="D456" s="4" t="s">
        <v>32</v>
      </c>
      <c r="F456" s="16" t="s">
        <v>433</v>
      </c>
      <c r="G456" s="22">
        <v>1022.58</v>
      </c>
      <c r="H456" s="23">
        <v>1022.58</v>
      </c>
      <c r="I456" s="19"/>
      <c r="J456" s="37">
        <v>0</v>
      </c>
      <c r="K456" s="20">
        <f>G456*J456</f>
        <v>0</v>
      </c>
      <c r="L456" s="21">
        <v>3</v>
      </c>
      <c r="M456" s="35"/>
      <c r="N456" t="s">
        <v>120</v>
      </c>
      <c r="O456" t="s">
        <v>36</v>
      </c>
    </row>
    <row r="457" spans="1:15" ht="11.25" customHeight="1">
      <c r="A457" s="4" t="s">
        <v>428</v>
      </c>
      <c r="B457" s="4" t="s">
        <v>429</v>
      </c>
      <c r="C457" s="4" t="s">
        <v>46</v>
      </c>
      <c r="D457" s="4" t="s">
        <v>32</v>
      </c>
      <c r="F457" s="16" t="s">
        <v>434</v>
      </c>
      <c r="G457" s="22">
        <v>1022.58</v>
      </c>
      <c r="H457" s="23">
        <v>1022.58</v>
      </c>
      <c r="I457" s="19"/>
      <c r="J457" s="37">
        <v>0</v>
      </c>
      <c r="K457" s="20">
        <f>G457*J457</f>
        <v>0</v>
      </c>
      <c r="L457" s="21">
        <v>3</v>
      </c>
      <c r="M457" s="35"/>
      <c r="N457" t="s">
        <v>120</v>
      </c>
      <c r="O457" t="s">
        <v>36</v>
      </c>
    </row>
    <row r="458" spans="1:15" ht="11.25" customHeight="1">
      <c r="A458" s="4" t="s">
        <v>428</v>
      </c>
      <c r="B458" s="4" t="s">
        <v>429</v>
      </c>
      <c r="C458" s="4" t="s">
        <v>317</v>
      </c>
      <c r="D458" s="4" t="s">
        <v>37</v>
      </c>
      <c r="F458" s="16" t="s">
        <v>435</v>
      </c>
      <c r="G458" s="22">
        <v>1022.58</v>
      </c>
      <c r="H458" s="23">
        <v>1022.58</v>
      </c>
      <c r="I458" s="19"/>
      <c r="J458" s="37">
        <v>0</v>
      </c>
      <c r="K458" s="20">
        <f>G458*J458</f>
        <v>0</v>
      </c>
      <c r="L458" s="21">
        <v>3</v>
      </c>
      <c r="M458" s="35"/>
      <c r="N458" t="s">
        <v>120</v>
      </c>
      <c r="O458" t="s">
        <v>36</v>
      </c>
    </row>
    <row r="459" spans="1:15" ht="11.25" customHeight="1">
      <c r="A459" s="4" t="s">
        <v>428</v>
      </c>
      <c r="B459" s="4" t="s">
        <v>429</v>
      </c>
      <c r="C459" s="4" t="s">
        <v>46</v>
      </c>
      <c r="D459" s="4" t="s">
        <v>37</v>
      </c>
      <c r="F459" s="16" t="s">
        <v>436</v>
      </c>
      <c r="G459" s="22">
        <v>1022.58</v>
      </c>
      <c r="H459" s="23">
        <v>1022.58</v>
      </c>
      <c r="I459" s="19"/>
      <c r="J459" s="37">
        <v>0</v>
      </c>
      <c r="K459" s="20">
        <f>G459*J459</f>
        <v>0</v>
      </c>
      <c r="L459" s="21">
        <v>2</v>
      </c>
      <c r="M459" s="35"/>
      <c r="N459" t="s">
        <v>120</v>
      </c>
      <c r="O459" t="s">
        <v>36</v>
      </c>
    </row>
    <row r="460" spans="1:15" ht="11.25" customHeight="1">
      <c r="A460" s="4" t="s">
        <v>428</v>
      </c>
      <c r="B460" s="4" t="s">
        <v>429</v>
      </c>
      <c r="C460" s="4" t="s">
        <v>317</v>
      </c>
      <c r="D460" s="4" t="s">
        <v>39</v>
      </c>
      <c r="F460" s="16" t="s">
        <v>437</v>
      </c>
      <c r="G460" s="22">
        <v>1022.58</v>
      </c>
      <c r="H460" s="23">
        <v>1022.58</v>
      </c>
      <c r="I460" s="19"/>
      <c r="J460" s="37">
        <v>0</v>
      </c>
      <c r="K460" s="20">
        <f>G460*J460</f>
        <v>0</v>
      </c>
      <c r="L460" s="21">
        <v>2</v>
      </c>
      <c r="M460" s="35"/>
      <c r="N460" t="s">
        <v>120</v>
      </c>
      <c r="O460" t="s">
        <v>36</v>
      </c>
    </row>
    <row r="461" spans="1:15" ht="11.25" customHeight="1">
      <c r="A461" s="4" t="s">
        <v>428</v>
      </c>
      <c r="B461" s="4" t="s">
        <v>429</v>
      </c>
      <c r="C461" s="4" t="s">
        <v>46</v>
      </c>
      <c r="D461" s="4" t="s">
        <v>39</v>
      </c>
      <c r="F461" s="16" t="s">
        <v>438</v>
      </c>
      <c r="G461" s="22">
        <v>1022.58</v>
      </c>
      <c r="H461" s="23">
        <v>1022.58</v>
      </c>
      <c r="I461" s="19"/>
      <c r="J461" s="37">
        <v>0</v>
      </c>
      <c r="K461" s="20">
        <f>G461*J461</f>
        <v>0</v>
      </c>
      <c r="L461" s="21">
        <v>2</v>
      </c>
      <c r="M461" s="35"/>
      <c r="N461" t="s">
        <v>120</v>
      </c>
      <c r="O461" t="s">
        <v>36</v>
      </c>
    </row>
    <row r="462" spans="1:15" ht="11.25" customHeight="1">
      <c r="A462" s="4" t="s">
        <v>428</v>
      </c>
      <c r="B462" s="4" t="s">
        <v>429</v>
      </c>
      <c r="C462" s="4" t="s">
        <v>317</v>
      </c>
      <c r="D462" s="4" t="s">
        <v>41</v>
      </c>
      <c r="F462" s="16" t="s">
        <v>439</v>
      </c>
      <c r="G462" s="22">
        <v>1022.58</v>
      </c>
      <c r="H462" s="23">
        <v>1022.58</v>
      </c>
      <c r="I462" s="19"/>
      <c r="J462" s="37">
        <v>0</v>
      </c>
      <c r="K462" s="20">
        <f>G462*J462</f>
        <v>0</v>
      </c>
      <c r="L462" s="21">
        <v>2</v>
      </c>
      <c r="M462" s="35"/>
      <c r="N462" t="s">
        <v>120</v>
      </c>
      <c r="O462" t="s">
        <v>36</v>
      </c>
    </row>
    <row r="463" spans="1:15" ht="11.25" customHeight="1">
      <c r="A463" s="4" t="s">
        <v>428</v>
      </c>
      <c r="B463" s="4" t="s">
        <v>429</v>
      </c>
      <c r="C463" s="4" t="s">
        <v>46</v>
      </c>
      <c r="D463" s="4" t="s">
        <v>41</v>
      </c>
      <c r="F463" s="16" t="s">
        <v>440</v>
      </c>
      <c r="G463" s="22">
        <v>1022.58</v>
      </c>
      <c r="H463" s="23">
        <v>1022.58</v>
      </c>
      <c r="I463" s="19"/>
      <c r="J463" s="37">
        <v>0</v>
      </c>
      <c r="K463" s="20">
        <f>G463*J463</f>
        <v>0</v>
      </c>
      <c r="L463" s="21">
        <v>2</v>
      </c>
      <c r="M463" s="35"/>
      <c r="N463" t="s">
        <v>120</v>
      </c>
      <c r="O463" t="s">
        <v>36</v>
      </c>
    </row>
    <row r="464" spans="1:15" ht="11.25" customHeight="1">
      <c r="A464" s="4">
        <v>1</v>
      </c>
      <c r="B464" s="4"/>
      <c r="C464" s="4"/>
      <c r="D464" s="4"/>
      <c r="F464" s="14" t="s">
        <v>441</v>
      </c>
      <c r="G464" s="38">
        <f>G465</f>
        <v>1022.58</v>
      </c>
      <c r="H464" s="38">
        <f>H465</f>
        <v>1022.58</v>
      </c>
      <c r="I464" s="15">
        <f>I465</f>
        <v>0</v>
      </c>
      <c r="J464" s="15">
        <f>SUM(J465:J473)</f>
        <v>0</v>
      </c>
      <c r="K464" s="15">
        <f>SUM(K465:K473)</f>
        <v>0</v>
      </c>
      <c r="L464" s="15"/>
      <c r="M464" s="15"/>
      <c r="N464" t="s">
        <v>35</v>
      </c>
      <c r="O464" t="s">
        <v>28</v>
      </c>
    </row>
    <row r="465" spans="1:15" ht="11.25" customHeight="1">
      <c r="A465" s="4" t="s">
        <v>442</v>
      </c>
      <c r="B465" s="4" t="s">
        <v>443</v>
      </c>
      <c r="C465" s="4" t="s">
        <v>395</v>
      </c>
      <c r="D465" s="4" t="s">
        <v>47</v>
      </c>
      <c r="F465" s="16" t="s">
        <v>444</v>
      </c>
      <c r="G465" s="22">
        <v>1022.58</v>
      </c>
      <c r="H465" s="23">
        <v>1022.58</v>
      </c>
      <c r="I465" s="19"/>
      <c r="J465" s="37">
        <v>0</v>
      </c>
      <c r="K465" s="20">
        <f>G465*J465</f>
        <v>0</v>
      </c>
      <c r="L465" s="21">
        <v>2</v>
      </c>
      <c r="M465" s="35" t="s">
        <v>445</v>
      </c>
      <c r="N465" t="s">
        <v>120</v>
      </c>
      <c r="O465" t="s">
        <v>36</v>
      </c>
    </row>
    <row r="466" spans="1:15" ht="11.25" customHeight="1">
      <c r="A466" s="4" t="s">
        <v>442</v>
      </c>
      <c r="B466" s="4" t="s">
        <v>443</v>
      </c>
      <c r="C466" s="4" t="s">
        <v>395</v>
      </c>
      <c r="D466" s="4" t="s">
        <v>32</v>
      </c>
      <c r="F466" s="16" t="s">
        <v>446</v>
      </c>
      <c r="G466" s="22">
        <v>1022.58</v>
      </c>
      <c r="H466" s="23">
        <v>1022.58</v>
      </c>
      <c r="I466" s="19"/>
      <c r="J466" s="37">
        <v>0</v>
      </c>
      <c r="K466" s="20">
        <f>G466*J466</f>
        <v>0</v>
      </c>
      <c r="L466" s="21">
        <v>2</v>
      </c>
      <c r="M466" s="35"/>
      <c r="N466" t="s">
        <v>120</v>
      </c>
      <c r="O466" t="s">
        <v>36</v>
      </c>
    </row>
    <row r="467" spans="1:15" ht="11.25" customHeight="1">
      <c r="A467" s="4" t="s">
        <v>442</v>
      </c>
      <c r="B467" s="4" t="s">
        <v>443</v>
      </c>
      <c r="C467" s="4" t="s">
        <v>395</v>
      </c>
      <c r="D467" s="4" t="s">
        <v>37</v>
      </c>
      <c r="F467" s="16" t="s">
        <v>447</v>
      </c>
      <c r="G467" s="22">
        <v>1022.58</v>
      </c>
      <c r="H467" s="23">
        <v>1022.58</v>
      </c>
      <c r="I467" s="19"/>
      <c r="J467" s="37">
        <v>0</v>
      </c>
      <c r="K467" s="20">
        <f>G467*J467</f>
        <v>0</v>
      </c>
      <c r="L467" s="21">
        <v>2</v>
      </c>
      <c r="M467" s="35"/>
      <c r="N467" t="s">
        <v>120</v>
      </c>
      <c r="O467" t="s">
        <v>36</v>
      </c>
    </row>
    <row r="468" spans="1:15" ht="11.25" customHeight="1">
      <c r="A468" s="4" t="s">
        <v>442</v>
      </c>
      <c r="B468" s="4" t="s">
        <v>443</v>
      </c>
      <c r="C468" s="4" t="s">
        <v>395</v>
      </c>
      <c r="D468" s="4" t="s">
        <v>39</v>
      </c>
      <c r="F468" s="16" t="s">
        <v>448</v>
      </c>
      <c r="G468" s="22">
        <v>1022.58</v>
      </c>
      <c r="H468" s="23">
        <v>1022.58</v>
      </c>
      <c r="I468" s="19"/>
      <c r="J468" s="37">
        <v>0</v>
      </c>
      <c r="K468" s="20">
        <f>G468*J468</f>
        <v>0</v>
      </c>
      <c r="L468" s="21">
        <v>2</v>
      </c>
      <c r="M468" s="35"/>
      <c r="N468" t="s">
        <v>120</v>
      </c>
      <c r="O468" t="s">
        <v>36</v>
      </c>
    </row>
    <row r="469" spans="1:15" ht="11.25" customHeight="1">
      <c r="A469" s="4" t="s">
        <v>442</v>
      </c>
      <c r="B469" s="4" t="s">
        <v>443</v>
      </c>
      <c r="C469" s="4" t="s">
        <v>395</v>
      </c>
      <c r="D469" s="4" t="s">
        <v>41</v>
      </c>
      <c r="F469" s="16" t="s">
        <v>449</v>
      </c>
      <c r="G469" s="22">
        <v>1022.58</v>
      </c>
      <c r="H469" s="23">
        <v>1022.58</v>
      </c>
      <c r="I469" s="19"/>
      <c r="J469" s="37">
        <v>0</v>
      </c>
      <c r="K469" s="20">
        <f>G469*J469</f>
        <v>0</v>
      </c>
      <c r="L469" s="21">
        <v>2</v>
      </c>
      <c r="M469" s="35"/>
      <c r="N469" t="s">
        <v>120</v>
      </c>
      <c r="O469" t="s">
        <v>36</v>
      </c>
    </row>
    <row r="470" spans="1:15" ht="10.5" customHeight="1">
      <c r="A470" s="4">
        <v>1</v>
      </c>
      <c r="B470" s="4"/>
      <c r="C470" s="4"/>
      <c r="D470" s="4"/>
      <c r="E470" s="4"/>
      <c r="F470" s="4"/>
      <c r="G470" s="20"/>
      <c r="H470" s="20"/>
      <c r="I470" s="20"/>
      <c r="J470" s="20"/>
      <c r="K470" s="20"/>
      <c r="L470" s="20"/>
      <c r="M470" s="35"/>
      <c r="O470" t="s">
        <v>36</v>
      </c>
    </row>
    <row r="471" spans="1:15" ht="10.5" customHeight="1">
      <c r="A471" s="4">
        <v>1</v>
      </c>
      <c r="B471" s="4"/>
      <c r="C471" s="4"/>
      <c r="D471" s="4"/>
      <c r="E471" s="4"/>
      <c r="F471" s="4"/>
      <c r="G471" s="20"/>
      <c r="H471" s="20"/>
      <c r="I471" s="20"/>
      <c r="J471" s="20"/>
      <c r="K471" s="20"/>
      <c r="L471" s="20"/>
      <c r="M471" s="35"/>
      <c r="O471" t="s">
        <v>36</v>
      </c>
    </row>
    <row r="472" spans="1:15" ht="10.5" customHeight="1">
      <c r="A472" s="4">
        <v>1</v>
      </c>
      <c r="B472" s="4"/>
      <c r="C472" s="4"/>
      <c r="D472" s="4"/>
      <c r="E472" s="4"/>
      <c r="F472" s="4"/>
      <c r="G472" s="20"/>
      <c r="H472" s="20"/>
      <c r="I472" s="20"/>
      <c r="J472" s="20"/>
      <c r="K472" s="20"/>
      <c r="L472" s="20"/>
      <c r="M472" s="35"/>
      <c r="O472" t="s">
        <v>36</v>
      </c>
    </row>
    <row r="473" spans="1:15" ht="10.5" customHeight="1">
      <c r="A473" s="4">
        <v>1</v>
      </c>
      <c r="B473" s="4"/>
      <c r="C473" s="4"/>
      <c r="D473" s="4"/>
      <c r="E473" s="4"/>
      <c r="F473" s="4"/>
      <c r="G473" s="20"/>
      <c r="H473" s="20"/>
      <c r="I473" s="20"/>
      <c r="J473" s="20"/>
      <c r="K473" s="20"/>
      <c r="L473" s="20"/>
      <c r="M473" s="35"/>
      <c r="O473" t="s">
        <v>36</v>
      </c>
    </row>
    <row r="474" spans="1:15" ht="11.25" customHeight="1">
      <c r="A474" s="4">
        <v>1</v>
      </c>
      <c r="B474" s="4"/>
      <c r="C474" s="4"/>
      <c r="D474" s="4"/>
      <c r="F474" s="14" t="s">
        <v>450</v>
      </c>
      <c r="G474" s="38">
        <f>G475</f>
        <v>770.04</v>
      </c>
      <c r="H474" s="38">
        <f>H475</f>
        <v>770.04</v>
      </c>
      <c r="I474" s="15">
        <f>I475</f>
        <v>0</v>
      </c>
      <c r="J474" s="15">
        <f>SUM(J475:J483)</f>
        <v>0</v>
      </c>
      <c r="K474" s="15">
        <f>SUM(K475:K483)</f>
        <v>0</v>
      </c>
      <c r="L474" s="15"/>
      <c r="M474" s="15"/>
      <c r="N474" t="s">
        <v>35</v>
      </c>
      <c r="O474" t="s">
        <v>28</v>
      </c>
    </row>
    <row r="475" spans="1:15" ht="11.25" customHeight="1">
      <c r="A475" s="4" t="s">
        <v>451</v>
      </c>
      <c r="B475" s="4" t="s">
        <v>452</v>
      </c>
      <c r="C475" s="4" t="s">
        <v>46</v>
      </c>
      <c r="D475" s="4" t="s">
        <v>47</v>
      </c>
      <c r="F475" s="16" t="s">
        <v>453</v>
      </c>
      <c r="G475" s="22">
        <v>770.04</v>
      </c>
      <c r="H475" s="23">
        <v>770.04</v>
      </c>
      <c r="I475" s="19"/>
      <c r="J475" s="37">
        <v>0</v>
      </c>
      <c r="K475" s="20">
        <f>G475*J475</f>
        <v>0</v>
      </c>
      <c r="L475" s="21">
        <v>2</v>
      </c>
      <c r="M475" s="35" t="s">
        <v>454</v>
      </c>
      <c r="N475" t="s">
        <v>120</v>
      </c>
      <c r="O475" t="s">
        <v>36</v>
      </c>
    </row>
    <row r="476" spans="1:15" ht="11.25" customHeight="1">
      <c r="A476" s="4" t="s">
        <v>451</v>
      </c>
      <c r="B476" s="4" t="s">
        <v>452</v>
      </c>
      <c r="C476" s="4" t="s">
        <v>46</v>
      </c>
      <c r="D476" s="4" t="s">
        <v>32</v>
      </c>
      <c r="F476" s="16" t="s">
        <v>455</v>
      </c>
      <c r="G476" s="22">
        <v>770.04</v>
      </c>
      <c r="H476" s="23">
        <v>770.04</v>
      </c>
      <c r="I476" s="19"/>
      <c r="J476" s="37">
        <v>0</v>
      </c>
      <c r="K476" s="20">
        <f>G476*J476</f>
        <v>0</v>
      </c>
      <c r="L476" s="21">
        <v>2</v>
      </c>
      <c r="M476" s="35"/>
      <c r="N476" t="s">
        <v>120</v>
      </c>
      <c r="O476" t="s">
        <v>36</v>
      </c>
    </row>
    <row r="477" spans="1:15" ht="11.25" customHeight="1">
      <c r="A477" s="4" t="s">
        <v>451</v>
      </c>
      <c r="B477" s="4" t="s">
        <v>452</v>
      </c>
      <c r="C477" s="4" t="s">
        <v>46</v>
      </c>
      <c r="D477" s="4" t="s">
        <v>37</v>
      </c>
      <c r="F477" s="16" t="s">
        <v>456</v>
      </c>
      <c r="G477" s="22">
        <v>770.04</v>
      </c>
      <c r="H477" s="23">
        <v>770.04</v>
      </c>
      <c r="I477" s="19"/>
      <c r="J477" s="37">
        <v>0</v>
      </c>
      <c r="K477" s="20">
        <f>G477*J477</f>
        <v>0</v>
      </c>
      <c r="L477" s="21">
        <v>3</v>
      </c>
      <c r="M477" s="35"/>
      <c r="N477" t="s">
        <v>120</v>
      </c>
      <c r="O477" t="s">
        <v>36</v>
      </c>
    </row>
    <row r="478" spans="1:15" ht="11.25" customHeight="1">
      <c r="A478" s="4" t="s">
        <v>451</v>
      </c>
      <c r="B478" s="4" t="s">
        <v>452</v>
      </c>
      <c r="C478" s="4" t="s">
        <v>46</v>
      </c>
      <c r="D478" s="4" t="s">
        <v>39</v>
      </c>
      <c r="F478" s="16" t="s">
        <v>457</v>
      </c>
      <c r="G478" s="22">
        <v>770.04</v>
      </c>
      <c r="H478" s="23">
        <v>770.04</v>
      </c>
      <c r="I478" s="19"/>
      <c r="J478" s="37">
        <v>0</v>
      </c>
      <c r="K478" s="20">
        <f>G478*J478</f>
        <v>0</v>
      </c>
      <c r="L478" s="21">
        <v>2</v>
      </c>
      <c r="M478" s="35"/>
      <c r="N478" t="s">
        <v>120</v>
      </c>
      <c r="O478" t="s">
        <v>36</v>
      </c>
    </row>
    <row r="479" spans="1:15" ht="10.5" customHeight="1">
      <c r="A479" s="4">
        <v>1</v>
      </c>
      <c r="B479" s="4"/>
      <c r="C479" s="4"/>
      <c r="D479" s="4"/>
      <c r="E479" s="4"/>
      <c r="F479" s="4"/>
      <c r="G479" s="20"/>
      <c r="H479" s="20"/>
      <c r="I479" s="20"/>
      <c r="J479" s="20"/>
      <c r="K479" s="20"/>
      <c r="L479" s="20"/>
      <c r="M479" s="35"/>
      <c r="O479" t="s">
        <v>36</v>
      </c>
    </row>
    <row r="480" spans="1:15" ht="10.5" customHeight="1">
      <c r="A480" s="4">
        <v>1</v>
      </c>
      <c r="B480" s="4"/>
      <c r="C480" s="4"/>
      <c r="D480" s="4"/>
      <c r="E480" s="4"/>
      <c r="F480" s="4"/>
      <c r="G480" s="20"/>
      <c r="H480" s="20"/>
      <c r="I480" s="20"/>
      <c r="J480" s="20"/>
      <c r="K480" s="20"/>
      <c r="L480" s="20"/>
      <c r="M480" s="35"/>
      <c r="O480" t="s">
        <v>36</v>
      </c>
    </row>
    <row r="481" spans="1:15" ht="10.5" customHeight="1">
      <c r="A481" s="4">
        <v>1</v>
      </c>
      <c r="B481" s="4"/>
      <c r="C481" s="4"/>
      <c r="D481" s="4"/>
      <c r="E481" s="4"/>
      <c r="F481" s="4"/>
      <c r="G481" s="20"/>
      <c r="H481" s="20"/>
      <c r="I481" s="20"/>
      <c r="J481" s="20"/>
      <c r="K481" s="20"/>
      <c r="L481" s="20"/>
      <c r="M481" s="35"/>
      <c r="O481" t="s">
        <v>36</v>
      </c>
    </row>
    <row r="482" spans="1:15" ht="10.5" customHeight="1">
      <c r="A482" s="4">
        <v>1</v>
      </c>
      <c r="B482" s="4"/>
      <c r="C482" s="4"/>
      <c r="D482" s="4"/>
      <c r="E482" s="4"/>
      <c r="F482" s="4"/>
      <c r="G482" s="20"/>
      <c r="H482" s="20"/>
      <c r="I482" s="20"/>
      <c r="J482" s="20"/>
      <c r="K482" s="20"/>
      <c r="L482" s="20"/>
      <c r="M482" s="35"/>
      <c r="O482" t="s">
        <v>36</v>
      </c>
    </row>
    <row r="483" spans="1:15" ht="10.5" customHeight="1">
      <c r="A483" s="4">
        <v>1</v>
      </c>
      <c r="B483" s="4"/>
      <c r="C483" s="4"/>
      <c r="D483" s="4"/>
      <c r="E483" s="4"/>
      <c r="F483" s="4"/>
      <c r="G483" s="20"/>
      <c r="H483" s="20"/>
      <c r="I483" s="20"/>
      <c r="J483" s="20"/>
      <c r="K483" s="20"/>
      <c r="L483" s="20"/>
      <c r="M483" s="35"/>
      <c r="O483" t="s">
        <v>36</v>
      </c>
    </row>
    <row r="484" spans="1:15" ht="11.25" customHeight="1">
      <c r="A484">
        <v>1</v>
      </c>
      <c r="F484" s="8" t="s">
        <v>458</v>
      </c>
      <c r="G484" s="9"/>
      <c r="H484" s="10"/>
      <c r="I484" s="10"/>
      <c r="J484" s="10"/>
      <c r="K484" s="10"/>
      <c r="L484" s="10"/>
      <c r="M484" s="10"/>
      <c r="N484" t="s">
        <v>16</v>
      </c>
    </row>
    <row r="485" spans="1:15" ht="14.25" customHeight="1">
      <c r="A485" s="4">
        <v>1</v>
      </c>
      <c r="B485" s="4"/>
      <c r="C485" s="4"/>
      <c r="D485" s="4"/>
      <c r="F485" s="11" t="s">
        <v>17</v>
      </c>
      <c r="G485" s="12"/>
      <c r="H485" s="13"/>
      <c r="I485" s="13"/>
      <c r="J485" s="13">
        <f>SUMIF(N486:N486,"=4",J486:J486)</f>
        <v>0</v>
      </c>
      <c r="K485" s="13">
        <f>SUMIF(N486:N486,"=4",K486:K486)</f>
        <v>0</v>
      </c>
      <c r="L485" s="13"/>
      <c r="M485" s="13"/>
      <c r="N485" t="s">
        <v>18</v>
      </c>
      <c r="O485" t="s">
        <v>19</v>
      </c>
    </row>
    <row r="486" spans="1:15" ht="14.25" customHeight="1">
      <c r="A486" s="4">
        <v>1</v>
      </c>
      <c r="B486" s="4"/>
      <c r="C486" s="4"/>
      <c r="D486" s="4"/>
      <c r="F486" s="11" t="s">
        <v>20</v>
      </c>
      <c r="G486" s="12"/>
      <c r="H486" s="13"/>
      <c r="I486" s="13"/>
      <c r="J486" s="13">
        <f>SUMIF(N487:N548,"=5",J487:J548)</f>
        <v>0</v>
      </c>
      <c r="K486" s="13">
        <f>SUMIF(N487:N548,"=5",K487:K548)</f>
        <v>0</v>
      </c>
      <c r="L486" s="13"/>
      <c r="M486" s="13"/>
      <c r="N486" t="s">
        <v>21</v>
      </c>
      <c r="O486" t="s">
        <v>459</v>
      </c>
    </row>
    <row r="487" spans="1:15" ht="14.25" customHeight="1">
      <c r="A487" s="4">
        <v>1</v>
      </c>
      <c r="B487" s="4"/>
      <c r="C487" s="4"/>
      <c r="D487" s="4"/>
      <c r="F487" s="11" t="s">
        <v>23</v>
      </c>
      <c r="G487" s="12"/>
      <c r="H487" s="13"/>
      <c r="I487" s="13"/>
      <c r="J487" s="13">
        <f>SUMIF(N488:N547,"=6",J488:J547)</f>
        <v>0</v>
      </c>
      <c r="K487" s="13">
        <f>SUMIF(N488:N547,"=6",K488:K547)</f>
        <v>0</v>
      </c>
      <c r="L487" s="13"/>
      <c r="M487" s="13"/>
      <c r="N487" t="s">
        <v>24</v>
      </c>
      <c r="O487" t="s">
        <v>190</v>
      </c>
    </row>
    <row r="488" spans="1:15" ht="11.25" customHeight="1">
      <c r="A488" s="4">
        <v>1</v>
      </c>
      <c r="B488" s="4"/>
      <c r="C488" s="4"/>
      <c r="D488" s="4"/>
      <c r="F488" s="14" t="s">
        <v>460</v>
      </c>
      <c r="G488" s="39">
        <f>G489</f>
        <v>759</v>
      </c>
      <c r="H488" s="39">
        <f>H489</f>
        <v>759</v>
      </c>
      <c r="I488" s="15">
        <f>I489</f>
        <v>0</v>
      </c>
      <c r="J488" s="15">
        <f>SUM(J489:J497)</f>
        <v>0</v>
      </c>
      <c r="K488" s="15">
        <f>SUM(K489:K497)</f>
        <v>0</v>
      </c>
      <c r="L488" s="15"/>
      <c r="M488" s="15"/>
      <c r="N488" t="s">
        <v>27</v>
      </c>
      <c r="O488" t="s">
        <v>28</v>
      </c>
    </row>
    <row r="489" spans="1:15" ht="11.25" customHeight="1">
      <c r="A489" s="4" t="s">
        <v>461</v>
      </c>
      <c r="B489" s="4" t="s">
        <v>462</v>
      </c>
      <c r="C489" s="4" t="s">
        <v>317</v>
      </c>
      <c r="D489" s="4" t="s">
        <v>47</v>
      </c>
      <c r="F489" s="16" t="s">
        <v>463</v>
      </c>
      <c r="G489" s="26">
        <v>759</v>
      </c>
      <c r="H489" s="27">
        <v>759</v>
      </c>
      <c r="I489" s="19"/>
      <c r="J489" s="37">
        <v>0</v>
      </c>
      <c r="K489" s="20">
        <f>G489*J489</f>
        <v>0</v>
      </c>
      <c r="L489" s="21">
        <v>2</v>
      </c>
      <c r="M489" s="35" t="s">
        <v>464</v>
      </c>
      <c r="N489" t="s">
        <v>35</v>
      </c>
      <c r="O489" t="s">
        <v>36</v>
      </c>
    </row>
    <row r="490" spans="1:15" ht="11.25" customHeight="1">
      <c r="A490" s="4" t="s">
        <v>461</v>
      </c>
      <c r="B490" s="4" t="s">
        <v>462</v>
      </c>
      <c r="C490" s="4" t="s">
        <v>317</v>
      </c>
      <c r="D490" s="4" t="s">
        <v>32</v>
      </c>
      <c r="F490" s="16" t="s">
        <v>465</v>
      </c>
      <c r="G490" s="26">
        <v>759</v>
      </c>
      <c r="H490" s="27">
        <v>759</v>
      </c>
      <c r="I490" s="19"/>
      <c r="J490" s="37">
        <v>0</v>
      </c>
      <c r="K490" s="20">
        <f>G490*J490</f>
        <v>0</v>
      </c>
      <c r="L490" s="21">
        <v>2</v>
      </c>
      <c r="M490" s="35"/>
      <c r="N490" t="s">
        <v>35</v>
      </c>
      <c r="O490" t="s">
        <v>36</v>
      </c>
    </row>
    <row r="491" spans="1:15" ht="11.25" customHeight="1">
      <c r="A491" s="4" t="s">
        <v>461</v>
      </c>
      <c r="B491" s="4" t="s">
        <v>462</v>
      </c>
      <c r="C491" s="4" t="s">
        <v>317</v>
      </c>
      <c r="D491" s="4" t="s">
        <v>37</v>
      </c>
      <c r="F491" s="16" t="s">
        <v>466</v>
      </c>
      <c r="G491" s="26">
        <v>759</v>
      </c>
      <c r="H491" s="27">
        <v>759</v>
      </c>
      <c r="I491" s="19"/>
      <c r="J491" s="37">
        <v>0</v>
      </c>
      <c r="K491" s="20">
        <f>G491*J491</f>
        <v>0</v>
      </c>
      <c r="L491" s="21">
        <v>3</v>
      </c>
      <c r="M491" s="35"/>
      <c r="N491" t="s">
        <v>35</v>
      </c>
      <c r="O491" t="s">
        <v>36</v>
      </c>
    </row>
    <row r="492" spans="1:15" ht="11.25" customHeight="1">
      <c r="A492" s="4" t="s">
        <v>461</v>
      </c>
      <c r="B492" s="4" t="s">
        <v>462</v>
      </c>
      <c r="C492" s="4" t="s">
        <v>317</v>
      </c>
      <c r="D492" s="4" t="s">
        <v>39</v>
      </c>
      <c r="F492" s="16" t="s">
        <v>467</v>
      </c>
      <c r="G492" s="26">
        <v>759</v>
      </c>
      <c r="H492" s="27">
        <v>759</v>
      </c>
      <c r="I492" s="19"/>
      <c r="J492" s="37">
        <v>0</v>
      </c>
      <c r="K492" s="20">
        <f>G492*J492</f>
        <v>0</v>
      </c>
      <c r="L492" s="21">
        <v>3</v>
      </c>
      <c r="M492" s="35"/>
      <c r="N492" t="s">
        <v>35</v>
      </c>
      <c r="O492" t="s">
        <v>36</v>
      </c>
    </row>
    <row r="493" spans="1:15" ht="11.25" customHeight="1">
      <c r="A493" s="4" t="s">
        <v>461</v>
      </c>
      <c r="B493" s="4" t="s">
        <v>462</v>
      </c>
      <c r="C493" s="4" t="s">
        <v>317</v>
      </c>
      <c r="D493" s="4" t="s">
        <v>41</v>
      </c>
      <c r="F493" s="16" t="s">
        <v>468</v>
      </c>
      <c r="G493" s="26">
        <v>759</v>
      </c>
      <c r="H493" s="27">
        <v>759</v>
      </c>
      <c r="I493" s="19"/>
      <c r="J493" s="37">
        <v>0</v>
      </c>
      <c r="K493" s="20">
        <f>G493*J493</f>
        <v>0</v>
      </c>
      <c r="L493" s="21">
        <v>1</v>
      </c>
      <c r="M493" s="35"/>
      <c r="N493" t="s">
        <v>35</v>
      </c>
      <c r="O493" t="s">
        <v>36</v>
      </c>
    </row>
    <row r="494" spans="1:15" ht="10.5" customHeight="1">
      <c r="A494" s="4">
        <v>1</v>
      </c>
      <c r="B494" s="4"/>
      <c r="C494" s="4"/>
      <c r="D494" s="4"/>
      <c r="E494" s="4"/>
      <c r="F494" s="4"/>
      <c r="G494" s="20"/>
      <c r="H494" s="20"/>
      <c r="I494" s="20"/>
      <c r="J494" s="20"/>
      <c r="K494" s="20"/>
      <c r="L494" s="20"/>
      <c r="M494" s="35"/>
      <c r="O494" t="s">
        <v>36</v>
      </c>
    </row>
    <row r="495" spans="1:15" ht="10.5" customHeight="1">
      <c r="A495" s="4">
        <v>1</v>
      </c>
      <c r="B495" s="4"/>
      <c r="C495" s="4"/>
      <c r="D495" s="4"/>
      <c r="E495" s="4"/>
      <c r="F495" s="4"/>
      <c r="G495" s="20"/>
      <c r="H495" s="20"/>
      <c r="I495" s="20"/>
      <c r="J495" s="20"/>
      <c r="K495" s="20"/>
      <c r="L495" s="20"/>
      <c r="M495" s="35"/>
      <c r="O495" t="s">
        <v>36</v>
      </c>
    </row>
    <row r="496" spans="1:15" ht="10.5" customHeight="1">
      <c r="A496" s="4">
        <v>1</v>
      </c>
      <c r="B496" s="4"/>
      <c r="C496" s="4"/>
      <c r="D496" s="4"/>
      <c r="E496" s="4"/>
      <c r="F496" s="4"/>
      <c r="G496" s="20"/>
      <c r="H496" s="20"/>
      <c r="I496" s="20"/>
      <c r="J496" s="20"/>
      <c r="K496" s="20"/>
      <c r="L496" s="20"/>
      <c r="M496" s="35"/>
      <c r="O496" t="s">
        <v>36</v>
      </c>
    </row>
    <row r="497" spans="1:15" ht="10.5" customHeight="1">
      <c r="A497" s="4">
        <v>1</v>
      </c>
      <c r="B497" s="4"/>
      <c r="C497" s="4"/>
      <c r="D497" s="4"/>
      <c r="E497" s="4"/>
      <c r="F497" s="4"/>
      <c r="G497" s="20"/>
      <c r="H497" s="20"/>
      <c r="I497" s="20"/>
      <c r="J497" s="20"/>
      <c r="K497" s="20"/>
      <c r="L497" s="20"/>
      <c r="M497" s="35"/>
      <c r="O497" t="s">
        <v>36</v>
      </c>
    </row>
    <row r="498" spans="1:15" ht="11.25" customHeight="1">
      <c r="A498" s="4">
        <v>1</v>
      </c>
      <c r="B498" s="4"/>
      <c r="C498" s="4"/>
      <c r="D498" s="4"/>
      <c r="F498" s="14" t="s">
        <v>469</v>
      </c>
      <c r="G498" s="38">
        <f>G499</f>
        <v>1095.72</v>
      </c>
      <c r="H498" s="38">
        <f>H499</f>
        <v>1095.72</v>
      </c>
      <c r="I498" s="15">
        <f>I499</f>
        <v>0</v>
      </c>
      <c r="J498" s="15">
        <f>SUM(J499:J507)</f>
        <v>0</v>
      </c>
      <c r="K498" s="15">
        <f>SUM(K499:K507)</f>
        <v>0</v>
      </c>
      <c r="L498" s="15"/>
      <c r="M498" s="15"/>
      <c r="N498" t="s">
        <v>27</v>
      </c>
      <c r="O498" t="s">
        <v>28</v>
      </c>
    </row>
    <row r="499" spans="1:15" ht="11.25" customHeight="1">
      <c r="A499" s="4" t="s">
        <v>470</v>
      </c>
      <c r="B499" s="4" t="s">
        <v>471</v>
      </c>
      <c r="C499" s="4" t="s">
        <v>472</v>
      </c>
      <c r="D499" s="4" t="s">
        <v>47</v>
      </c>
      <c r="F499" s="16" t="s">
        <v>473</v>
      </c>
      <c r="G499" s="22">
        <v>1095.72</v>
      </c>
      <c r="H499" s="23">
        <v>1095.72</v>
      </c>
      <c r="I499" s="19"/>
      <c r="J499" s="37">
        <v>0</v>
      </c>
      <c r="K499" s="20">
        <f>G499*J499</f>
        <v>0</v>
      </c>
      <c r="L499" s="21">
        <v>2</v>
      </c>
      <c r="M499" s="35" t="s">
        <v>474</v>
      </c>
      <c r="N499" t="s">
        <v>35</v>
      </c>
      <c r="O499" t="s">
        <v>36</v>
      </c>
    </row>
    <row r="500" spans="1:15" ht="11.25" customHeight="1">
      <c r="A500" s="4" t="s">
        <v>470</v>
      </c>
      <c r="B500" s="4" t="s">
        <v>471</v>
      </c>
      <c r="C500" s="4" t="s">
        <v>472</v>
      </c>
      <c r="D500" s="4" t="s">
        <v>32</v>
      </c>
      <c r="F500" s="16" t="s">
        <v>475</v>
      </c>
      <c r="G500" s="22">
        <v>1095.72</v>
      </c>
      <c r="H500" s="23">
        <v>1095.72</v>
      </c>
      <c r="I500" s="19"/>
      <c r="J500" s="37">
        <v>0</v>
      </c>
      <c r="K500" s="20">
        <f>G500*J500</f>
        <v>0</v>
      </c>
      <c r="L500" s="21">
        <v>3</v>
      </c>
      <c r="M500" s="35"/>
      <c r="N500" t="s">
        <v>35</v>
      </c>
      <c r="O500" t="s">
        <v>36</v>
      </c>
    </row>
    <row r="501" spans="1:15" ht="11.25" customHeight="1">
      <c r="A501" s="4" t="s">
        <v>470</v>
      </c>
      <c r="B501" s="4" t="s">
        <v>471</v>
      </c>
      <c r="C501" s="4" t="s">
        <v>472</v>
      </c>
      <c r="D501" s="4" t="s">
        <v>37</v>
      </c>
      <c r="F501" s="16" t="s">
        <v>476</v>
      </c>
      <c r="G501" s="22">
        <v>1095.72</v>
      </c>
      <c r="H501" s="23">
        <v>1095.72</v>
      </c>
      <c r="I501" s="19"/>
      <c r="J501" s="37">
        <v>0</v>
      </c>
      <c r="K501" s="20">
        <f>G501*J501</f>
        <v>0</v>
      </c>
      <c r="L501" s="21">
        <v>4</v>
      </c>
      <c r="M501" s="35"/>
      <c r="N501" t="s">
        <v>35</v>
      </c>
      <c r="O501" t="s">
        <v>36</v>
      </c>
    </row>
    <row r="502" spans="1:15" ht="11.25" customHeight="1">
      <c r="A502" s="4" t="s">
        <v>470</v>
      </c>
      <c r="B502" s="4" t="s">
        <v>471</v>
      </c>
      <c r="C502" s="4" t="s">
        <v>472</v>
      </c>
      <c r="D502" s="4" t="s">
        <v>39</v>
      </c>
      <c r="F502" s="16" t="s">
        <v>477</v>
      </c>
      <c r="G502" s="22">
        <v>1095.72</v>
      </c>
      <c r="H502" s="23">
        <v>1095.72</v>
      </c>
      <c r="I502" s="19"/>
      <c r="J502" s="37">
        <v>0</v>
      </c>
      <c r="K502" s="20">
        <f>G502*J502</f>
        <v>0</v>
      </c>
      <c r="L502" s="21">
        <v>3</v>
      </c>
      <c r="M502" s="35"/>
      <c r="N502" t="s">
        <v>35</v>
      </c>
      <c r="O502" t="s">
        <v>36</v>
      </c>
    </row>
    <row r="503" spans="1:15" ht="11.25" customHeight="1">
      <c r="A503" s="4" t="s">
        <v>470</v>
      </c>
      <c r="B503" s="4" t="s">
        <v>471</v>
      </c>
      <c r="C503" s="4" t="s">
        <v>472</v>
      </c>
      <c r="D503" s="4" t="s">
        <v>41</v>
      </c>
      <c r="F503" s="16" t="s">
        <v>478</v>
      </c>
      <c r="G503" s="22">
        <v>1095.72</v>
      </c>
      <c r="H503" s="23">
        <v>1095.72</v>
      </c>
      <c r="I503" s="19"/>
      <c r="J503" s="37">
        <v>0</v>
      </c>
      <c r="K503" s="20">
        <f>G503*J503</f>
        <v>0</v>
      </c>
      <c r="L503" s="21">
        <v>1</v>
      </c>
      <c r="M503" s="35"/>
      <c r="N503" t="s">
        <v>35</v>
      </c>
      <c r="O503" t="s">
        <v>36</v>
      </c>
    </row>
    <row r="504" spans="1:15" ht="10.5" customHeight="1">
      <c r="A504" s="4">
        <v>1</v>
      </c>
      <c r="B504" s="4"/>
      <c r="C504" s="4"/>
      <c r="D504" s="4"/>
      <c r="E504" s="4"/>
      <c r="F504" s="4"/>
      <c r="G504" s="20"/>
      <c r="H504" s="20"/>
      <c r="I504" s="20"/>
      <c r="J504" s="20"/>
      <c r="K504" s="20"/>
      <c r="L504" s="20"/>
      <c r="M504" s="35"/>
      <c r="O504" t="s">
        <v>36</v>
      </c>
    </row>
    <row r="505" spans="1:15" ht="10.5" customHeight="1">
      <c r="A505" s="4">
        <v>1</v>
      </c>
      <c r="B505" s="4"/>
      <c r="C505" s="4"/>
      <c r="D505" s="4"/>
      <c r="E505" s="4"/>
      <c r="F505" s="4"/>
      <c r="G505" s="20"/>
      <c r="H505" s="20"/>
      <c r="I505" s="20"/>
      <c r="J505" s="20"/>
      <c r="K505" s="20"/>
      <c r="L505" s="20"/>
      <c r="M505" s="35"/>
      <c r="O505" t="s">
        <v>36</v>
      </c>
    </row>
    <row r="506" spans="1:15" ht="10.5" customHeight="1">
      <c r="A506" s="4">
        <v>1</v>
      </c>
      <c r="B506" s="4"/>
      <c r="C506" s="4"/>
      <c r="D506" s="4"/>
      <c r="E506" s="4"/>
      <c r="F506" s="4"/>
      <c r="G506" s="20"/>
      <c r="H506" s="20"/>
      <c r="I506" s="20"/>
      <c r="J506" s="20"/>
      <c r="K506" s="20"/>
      <c r="L506" s="20"/>
      <c r="M506" s="35"/>
      <c r="O506" t="s">
        <v>36</v>
      </c>
    </row>
    <row r="507" spans="1:15" ht="10.5" customHeight="1">
      <c r="A507" s="4">
        <v>1</v>
      </c>
      <c r="B507" s="4"/>
      <c r="C507" s="4"/>
      <c r="D507" s="4"/>
      <c r="E507" s="4"/>
      <c r="F507" s="4"/>
      <c r="G507" s="20"/>
      <c r="H507" s="20"/>
      <c r="I507" s="20"/>
      <c r="J507" s="20"/>
      <c r="K507" s="20"/>
      <c r="L507" s="20"/>
      <c r="M507" s="35"/>
      <c r="O507" t="s">
        <v>36</v>
      </c>
    </row>
    <row r="508" spans="1:15" ht="11.25" customHeight="1">
      <c r="A508" s="4">
        <v>1</v>
      </c>
      <c r="B508" s="4"/>
      <c r="C508" s="4"/>
      <c r="D508" s="4"/>
      <c r="F508" s="24" t="s">
        <v>479</v>
      </c>
      <c r="G508" s="38">
        <f>G509</f>
        <v>1560.78</v>
      </c>
      <c r="H508" s="38">
        <f>H509</f>
        <v>1560.78</v>
      </c>
      <c r="I508" s="15">
        <f>I509</f>
        <v>0</v>
      </c>
      <c r="J508" s="15">
        <f>SUM(J509:J517)</f>
        <v>0</v>
      </c>
      <c r="K508" s="15">
        <f>SUM(K509:K517)</f>
        <v>0</v>
      </c>
      <c r="L508" s="15"/>
      <c r="M508" s="15"/>
      <c r="N508" t="s">
        <v>27</v>
      </c>
      <c r="O508" t="s">
        <v>28</v>
      </c>
    </row>
    <row r="509" spans="1:15" ht="11.25" customHeight="1">
      <c r="A509" s="4" t="s">
        <v>480</v>
      </c>
      <c r="B509" s="4" t="s">
        <v>481</v>
      </c>
      <c r="C509" s="4" t="s">
        <v>482</v>
      </c>
      <c r="D509" s="4" t="s">
        <v>47</v>
      </c>
      <c r="F509" s="25" t="s">
        <v>483</v>
      </c>
      <c r="G509" s="22">
        <v>1560.78</v>
      </c>
      <c r="H509" s="23">
        <v>1560.78</v>
      </c>
      <c r="I509" s="19"/>
      <c r="J509" s="37">
        <v>0</v>
      </c>
      <c r="K509" s="20">
        <f>G509*J509</f>
        <v>0</v>
      </c>
      <c r="L509" s="21">
        <v>2</v>
      </c>
      <c r="M509" s="35" t="s">
        <v>484</v>
      </c>
      <c r="N509" t="s">
        <v>35</v>
      </c>
      <c r="O509" t="s">
        <v>36</v>
      </c>
    </row>
    <row r="510" spans="1:15" ht="11.25" customHeight="1">
      <c r="A510" s="4" t="s">
        <v>480</v>
      </c>
      <c r="B510" s="4" t="s">
        <v>481</v>
      </c>
      <c r="C510" s="4" t="s">
        <v>482</v>
      </c>
      <c r="D510" s="4" t="s">
        <v>32</v>
      </c>
      <c r="F510" s="25" t="s">
        <v>485</v>
      </c>
      <c r="G510" s="22">
        <v>1560.78</v>
      </c>
      <c r="H510" s="23">
        <v>1560.78</v>
      </c>
      <c r="I510" s="19"/>
      <c r="J510" s="37">
        <v>0</v>
      </c>
      <c r="K510" s="20">
        <f>G510*J510</f>
        <v>0</v>
      </c>
      <c r="L510" s="21">
        <v>1</v>
      </c>
      <c r="M510" s="35"/>
      <c r="N510" t="s">
        <v>35</v>
      </c>
      <c r="O510" t="s">
        <v>36</v>
      </c>
    </row>
    <row r="511" spans="1:15" ht="11.25" customHeight="1">
      <c r="A511" s="4" t="s">
        <v>480</v>
      </c>
      <c r="B511" s="4" t="s">
        <v>481</v>
      </c>
      <c r="C511" s="4" t="s">
        <v>482</v>
      </c>
      <c r="D511" s="4" t="s">
        <v>37</v>
      </c>
      <c r="F511" s="25" t="s">
        <v>486</v>
      </c>
      <c r="G511" s="22">
        <v>1560.78</v>
      </c>
      <c r="H511" s="23">
        <v>1560.78</v>
      </c>
      <c r="I511" s="19"/>
      <c r="J511" s="37">
        <v>0</v>
      </c>
      <c r="K511" s="20">
        <f>G511*J511</f>
        <v>0</v>
      </c>
      <c r="L511" s="21">
        <v>3</v>
      </c>
      <c r="M511" s="35"/>
      <c r="N511" t="s">
        <v>35</v>
      </c>
      <c r="O511" t="s">
        <v>36</v>
      </c>
    </row>
    <row r="512" spans="1:15" ht="11.25" customHeight="1">
      <c r="A512" s="4" t="s">
        <v>480</v>
      </c>
      <c r="B512" s="4" t="s">
        <v>481</v>
      </c>
      <c r="C512" s="4" t="s">
        <v>482</v>
      </c>
      <c r="D512" s="4" t="s">
        <v>39</v>
      </c>
      <c r="F512" s="25" t="s">
        <v>487</v>
      </c>
      <c r="G512" s="22">
        <v>1560.78</v>
      </c>
      <c r="H512" s="23">
        <v>1560.78</v>
      </c>
      <c r="I512" s="19"/>
      <c r="J512" s="37">
        <v>0</v>
      </c>
      <c r="K512" s="20">
        <f>G512*J512</f>
        <v>0</v>
      </c>
      <c r="L512" s="21">
        <v>3</v>
      </c>
      <c r="M512" s="35"/>
      <c r="N512" t="s">
        <v>35</v>
      </c>
      <c r="O512" t="s">
        <v>36</v>
      </c>
    </row>
    <row r="513" spans="1:15" ht="10.5" customHeight="1">
      <c r="A513" s="4">
        <v>1</v>
      </c>
      <c r="B513" s="4"/>
      <c r="C513" s="4"/>
      <c r="D513" s="4"/>
      <c r="E513" s="4"/>
      <c r="F513" s="4"/>
      <c r="G513" s="20"/>
      <c r="H513" s="20"/>
      <c r="I513" s="20"/>
      <c r="J513" s="20"/>
      <c r="K513" s="20"/>
      <c r="L513" s="20"/>
      <c r="M513" s="35"/>
      <c r="O513" t="s">
        <v>36</v>
      </c>
    </row>
    <row r="514" spans="1:15" ht="10.5" customHeight="1">
      <c r="A514" s="4">
        <v>1</v>
      </c>
      <c r="B514" s="4"/>
      <c r="C514" s="4"/>
      <c r="D514" s="4"/>
      <c r="E514" s="4"/>
      <c r="F514" s="4"/>
      <c r="G514" s="20"/>
      <c r="H514" s="20"/>
      <c r="I514" s="20"/>
      <c r="J514" s="20"/>
      <c r="K514" s="20"/>
      <c r="L514" s="20"/>
      <c r="M514" s="35"/>
      <c r="O514" t="s">
        <v>36</v>
      </c>
    </row>
    <row r="515" spans="1:15" ht="10.5" customHeight="1">
      <c r="A515" s="4">
        <v>1</v>
      </c>
      <c r="B515" s="4"/>
      <c r="C515" s="4"/>
      <c r="D515" s="4"/>
      <c r="E515" s="4"/>
      <c r="F515" s="4"/>
      <c r="G515" s="20"/>
      <c r="H515" s="20"/>
      <c r="I515" s="20"/>
      <c r="J515" s="20"/>
      <c r="K515" s="20"/>
      <c r="L515" s="20"/>
      <c r="M515" s="35"/>
      <c r="O515" t="s">
        <v>36</v>
      </c>
    </row>
    <row r="516" spans="1:15" ht="10.5" customHeight="1">
      <c r="A516" s="4">
        <v>1</v>
      </c>
      <c r="B516" s="4"/>
      <c r="C516" s="4"/>
      <c r="D516" s="4"/>
      <c r="E516" s="4"/>
      <c r="F516" s="4"/>
      <c r="G516" s="20"/>
      <c r="H516" s="20"/>
      <c r="I516" s="20"/>
      <c r="J516" s="20"/>
      <c r="K516" s="20"/>
      <c r="L516" s="20"/>
      <c r="M516" s="35"/>
      <c r="O516" t="s">
        <v>36</v>
      </c>
    </row>
    <row r="517" spans="1:15" ht="10.5" customHeight="1">
      <c r="A517" s="4">
        <v>1</v>
      </c>
      <c r="B517" s="4"/>
      <c r="C517" s="4"/>
      <c r="D517" s="4"/>
      <c r="E517" s="4"/>
      <c r="F517" s="4"/>
      <c r="G517" s="20"/>
      <c r="H517" s="20"/>
      <c r="I517" s="20"/>
      <c r="J517" s="20"/>
      <c r="K517" s="20"/>
      <c r="L517" s="20"/>
      <c r="M517" s="35"/>
      <c r="O517" t="s">
        <v>36</v>
      </c>
    </row>
    <row r="518" spans="1:15" ht="11.25" customHeight="1">
      <c r="A518" s="4">
        <v>1</v>
      </c>
      <c r="B518" s="4"/>
      <c r="C518" s="4"/>
      <c r="D518" s="4"/>
      <c r="F518" s="14" t="s">
        <v>488</v>
      </c>
      <c r="G518" s="38">
        <f>G519</f>
        <v>626.52</v>
      </c>
      <c r="H518" s="38">
        <f>H519</f>
        <v>626.52</v>
      </c>
      <c r="I518" s="15">
        <f>I519</f>
        <v>0</v>
      </c>
      <c r="J518" s="15">
        <f>SUM(J519:J527)</f>
        <v>0</v>
      </c>
      <c r="K518" s="15">
        <f>SUM(K519:K527)</f>
        <v>0</v>
      </c>
      <c r="L518" s="15"/>
      <c r="M518" s="15"/>
      <c r="N518" t="s">
        <v>27</v>
      </c>
      <c r="O518" t="s">
        <v>28</v>
      </c>
    </row>
    <row r="519" spans="1:15" ht="11.25" customHeight="1">
      <c r="A519" s="4" t="s">
        <v>489</v>
      </c>
      <c r="B519" s="4" t="s">
        <v>490</v>
      </c>
      <c r="C519" s="4" t="s">
        <v>317</v>
      </c>
      <c r="D519" s="4" t="s">
        <v>47</v>
      </c>
      <c r="F519" s="16" t="s">
        <v>491</v>
      </c>
      <c r="G519" s="22">
        <v>626.52</v>
      </c>
      <c r="H519" s="23">
        <v>626.52</v>
      </c>
      <c r="I519" s="19"/>
      <c r="J519" s="37">
        <v>0</v>
      </c>
      <c r="K519" s="20">
        <f>G519*J519</f>
        <v>0</v>
      </c>
      <c r="L519" s="21">
        <v>1</v>
      </c>
      <c r="M519" s="35" t="s">
        <v>492</v>
      </c>
      <c r="N519" t="s">
        <v>35</v>
      </c>
      <c r="O519" t="s">
        <v>36</v>
      </c>
    </row>
    <row r="520" spans="1:15" ht="11.25" customHeight="1">
      <c r="A520" s="4" t="s">
        <v>489</v>
      </c>
      <c r="B520" s="4" t="s">
        <v>490</v>
      </c>
      <c r="C520" s="4" t="s">
        <v>317</v>
      </c>
      <c r="D520" s="4" t="s">
        <v>32</v>
      </c>
      <c r="F520" s="16" t="s">
        <v>493</v>
      </c>
      <c r="G520" s="22">
        <v>626.52</v>
      </c>
      <c r="H520" s="23">
        <v>626.52</v>
      </c>
      <c r="I520" s="19"/>
      <c r="J520" s="37">
        <v>0</v>
      </c>
      <c r="K520" s="20">
        <f>G520*J520</f>
        <v>0</v>
      </c>
      <c r="L520" s="21">
        <v>2</v>
      </c>
      <c r="M520" s="35"/>
      <c r="N520" t="s">
        <v>35</v>
      </c>
      <c r="O520" t="s">
        <v>36</v>
      </c>
    </row>
    <row r="521" spans="1:15" ht="11.25" customHeight="1">
      <c r="A521" s="4" t="s">
        <v>489</v>
      </c>
      <c r="B521" s="4" t="s">
        <v>490</v>
      </c>
      <c r="C521" s="4" t="s">
        <v>317</v>
      </c>
      <c r="D521" s="4" t="s">
        <v>37</v>
      </c>
      <c r="F521" s="16" t="s">
        <v>494</v>
      </c>
      <c r="G521" s="22">
        <v>626.52</v>
      </c>
      <c r="H521" s="23">
        <v>626.52</v>
      </c>
      <c r="I521" s="19"/>
      <c r="J521" s="37">
        <v>0</v>
      </c>
      <c r="K521" s="20">
        <f>G521*J521</f>
        <v>0</v>
      </c>
      <c r="L521" s="21">
        <v>2</v>
      </c>
      <c r="M521" s="35"/>
      <c r="N521" t="s">
        <v>35</v>
      </c>
      <c r="O521" t="s">
        <v>36</v>
      </c>
    </row>
    <row r="522" spans="1:15" ht="11.25" customHeight="1">
      <c r="A522" s="4" t="s">
        <v>489</v>
      </c>
      <c r="B522" s="4" t="s">
        <v>490</v>
      </c>
      <c r="C522" s="4" t="s">
        <v>317</v>
      </c>
      <c r="D522" s="4" t="s">
        <v>41</v>
      </c>
      <c r="F522" s="16" t="s">
        <v>495</v>
      </c>
      <c r="G522" s="22">
        <v>626.52</v>
      </c>
      <c r="H522" s="23">
        <v>626.52</v>
      </c>
      <c r="I522" s="19"/>
      <c r="J522" s="37">
        <v>0</v>
      </c>
      <c r="K522" s="20">
        <f>G522*J522</f>
        <v>0</v>
      </c>
      <c r="L522" s="21">
        <v>1</v>
      </c>
      <c r="M522" s="35"/>
      <c r="N522" t="s">
        <v>35</v>
      </c>
      <c r="O522" t="s">
        <v>36</v>
      </c>
    </row>
    <row r="523" spans="1:15" ht="10.5" customHeight="1">
      <c r="A523" s="4">
        <v>1</v>
      </c>
      <c r="B523" s="4"/>
      <c r="C523" s="4"/>
      <c r="D523" s="4"/>
      <c r="E523" s="4"/>
      <c r="F523" s="4"/>
      <c r="G523" s="20"/>
      <c r="H523" s="20"/>
      <c r="I523" s="20"/>
      <c r="J523" s="20"/>
      <c r="K523" s="20"/>
      <c r="L523" s="20"/>
      <c r="M523" s="35"/>
      <c r="O523" t="s">
        <v>36</v>
      </c>
    </row>
    <row r="524" spans="1:15" ht="10.5" customHeight="1">
      <c r="A524" s="4">
        <v>1</v>
      </c>
      <c r="B524" s="4"/>
      <c r="C524" s="4"/>
      <c r="D524" s="4"/>
      <c r="E524" s="4"/>
      <c r="F524" s="4"/>
      <c r="G524" s="20"/>
      <c r="H524" s="20"/>
      <c r="I524" s="20"/>
      <c r="J524" s="20"/>
      <c r="K524" s="20"/>
      <c r="L524" s="20"/>
      <c r="M524" s="35"/>
      <c r="O524" t="s">
        <v>36</v>
      </c>
    </row>
    <row r="525" spans="1:15" ht="10.5" customHeight="1">
      <c r="A525" s="4">
        <v>1</v>
      </c>
      <c r="B525" s="4"/>
      <c r="C525" s="4"/>
      <c r="D525" s="4"/>
      <c r="E525" s="4"/>
      <c r="F525" s="4"/>
      <c r="G525" s="20"/>
      <c r="H525" s="20"/>
      <c r="I525" s="20"/>
      <c r="J525" s="20"/>
      <c r="K525" s="20"/>
      <c r="L525" s="20"/>
      <c r="M525" s="35"/>
      <c r="O525" t="s">
        <v>36</v>
      </c>
    </row>
    <row r="526" spans="1:15" ht="10.5" customHeight="1">
      <c r="A526" s="4">
        <v>1</v>
      </c>
      <c r="B526" s="4"/>
      <c r="C526" s="4"/>
      <c r="D526" s="4"/>
      <c r="E526" s="4"/>
      <c r="F526" s="4"/>
      <c r="G526" s="20"/>
      <c r="H526" s="20"/>
      <c r="I526" s="20"/>
      <c r="J526" s="20"/>
      <c r="K526" s="20"/>
      <c r="L526" s="20"/>
      <c r="M526" s="35"/>
      <c r="O526" t="s">
        <v>36</v>
      </c>
    </row>
    <row r="527" spans="1:15" ht="10.5" customHeight="1">
      <c r="A527" s="4">
        <v>1</v>
      </c>
      <c r="B527" s="4"/>
      <c r="C527" s="4"/>
      <c r="D527" s="4"/>
      <c r="E527" s="4"/>
      <c r="F527" s="4"/>
      <c r="G527" s="20"/>
      <c r="H527" s="20"/>
      <c r="I527" s="20"/>
      <c r="J527" s="20"/>
      <c r="K527" s="20"/>
      <c r="L527" s="20"/>
      <c r="M527" s="35"/>
      <c r="O527" t="s">
        <v>36</v>
      </c>
    </row>
    <row r="528" spans="1:15" ht="11.25" customHeight="1">
      <c r="A528" s="4">
        <v>1</v>
      </c>
      <c r="B528" s="4"/>
      <c r="C528" s="4"/>
      <c r="D528" s="4"/>
      <c r="F528" s="14" t="s">
        <v>496</v>
      </c>
      <c r="G528" s="36">
        <f>G529</f>
        <v>1973.4</v>
      </c>
      <c r="H528" s="36">
        <f>H529</f>
        <v>1973.4</v>
      </c>
      <c r="I528" s="15">
        <f>I529</f>
        <v>0</v>
      </c>
      <c r="J528" s="15">
        <f>SUM(J529:J537)</f>
        <v>0</v>
      </c>
      <c r="K528" s="15">
        <f>SUM(K529:K537)</f>
        <v>0</v>
      </c>
      <c r="L528" s="15"/>
      <c r="M528" s="15"/>
      <c r="N528" t="s">
        <v>27</v>
      </c>
      <c r="O528" t="s">
        <v>28</v>
      </c>
    </row>
    <row r="529" spans="1:15" ht="11.25" customHeight="1">
      <c r="A529" s="4" t="s">
        <v>497</v>
      </c>
      <c r="B529" s="4" t="s">
        <v>498</v>
      </c>
      <c r="C529" s="4" t="s">
        <v>472</v>
      </c>
      <c r="D529" s="4" t="s">
        <v>32</v>
      </c>
      <c r="F529" s="16" t="s">
        <v>499</v>
      </c>
      <c r="G529" s="17">
        <v>1973.4</v>
      </c>
      <c r="H529" s="18">
        <v>1973.4</v>
      </c>
      <c r="I529" s="19"/>
      <c r="J529" s="37">
        <v>0</v>
      </c>
      <c r="K529" s="20">
        <f>G529*J529</f>
        <v>0</v>
      </c>
      <c r="L529" s="21">
        <v>1</v>
      </c>
      <c r="M529" s="35" t="s">
        <v>500</v>
      </c>
      <c r="N529" t="s">
        <v>35</v>
      </c>
      <c r="O529" t="s">
        <v>36</v>
      </c>
    </row>
    <row r="530" spans="1:15" ht="11.25" customHeight="1">
      <c r="A530" s="4" t="s">
        <v>497</v>
      </c>
      <c r="B530" s="4" t="s">
        <v>498</v>
      </c>
      <c r="C530" s="4" t="s">
        <v>472</v>
      </c>
      <c r="D530" s="4" t="s">
        <v>37</v>
      </c>
      <c r="F530" s="16" t="s">
        <v>501</v>
      </c>
      <c r="G530" s="17">
        <v>1973.4</v>
      </c>
      <c r="H530" s="18">
        <v>1973.4</v>
      </c>
      <c r="I530" s="19"/>
      <c r="J530" s="37">
        <v>0</v>
      </c>
      <c r="K530" s="20">
        <f>G530*J530</f>
        <v>0</v>
      </c>
      <c r="L530" s="21">
        <v>1</v>
      </c>
      <c r="M530" s="35"/>
      <c r="N530" t="s">
        <v>35</v>
      </c>
      <c r="O530" t="s">
        <v>36</v>
      </c>
    </row>
    <row r="531" spans="1:15" ht="11.25" customHeight="1">
      <c r="A531" s="4" t="s">
        <v>497</v>
      </c>
      <c r="B531" s="4" t="s">
        <v>498</v>
      </c>
      <c r="C531" s="4" t="s">
        <v>472</v>
      </c>
      <c r="D531" s="4" t="s">
        <v>39</v>
      </c>
      <c r="F531" s="16" t="s">
        <v>502</v>
      </c>
      <c r="G531" s="17">
        <v>1973.4</v>
      </c>
      <c r="H531" s="18">
        <v>1973.4</v>
      </c>
      <c r="I531" s="19"/>
      <c r="J531" s="37">
        <v>0</v>
      </c>
      <c r="K531" s="20">
        <f>G531*J531</f>
        <v>0</v>
      </c>
      <c r="L531" s="21">
        <v>1</v>
      </c>
      <c r="M531" s="35"/>
      <c r="N531" t="s">
        <v>35</v>
      </c>
      <c r="O531" t="s">
        <v>36</v>
      </c>
    </row>
    <row r="532" spans="1:15" ht="11.25" customHeight="1">
      <c r="A532" s="4" t="s">
        <v>497</v>
      </c>
      <c r="B532" s="4" t="s">
        <v>498</v>
      </c>
      <c r="C532" s="4" t="s">
        <v>472</v>
      </c>
      <c r="D532" s="4" t="s">
        <v>41</v>
      </c>
      <c r="F532" s="16" t="s">
        <v>503</v>
      </c>
      <c r="G532" s="17">
        <v>1973.4</v>
      </c>
      <c r="H532" s="18">
        <v>1973.4</v>
      </c>
      <c r="I532" s="19"/>
      <c r="J532" s="37">
        <v>0</v>
      </c>
      <c r="K532" s="20">
        <f>G532*J532</f>
        <v>0</v>
      </c>
      <c r="L532" s="21">
        <v>1</v>
      </c>
      <c r="M532" s="35"/>
      <c r="N532" t="s">
        <v>35</v>
      </c>
      <c r="O532" t="s">
        <v>36</v>
      </c>
    </row>
    <row r="533" spans="1:15" ht="10.5" customHeight="1">
      <c r="A533" s="4">
        <v>1</v>
      </c>
      <c r="B533" s="4"/>
      <c r="C533" s="4"/>
      <c r="D533" s="4"/>
      <c r="E533" s="4"/>
      <c r="F533" s="4"/>
      <c r="G533" s="20"/>
      <c r="H533" s="20"/>
      <c r="I533" s="20"/>
      <c r="J533" s="20"/>
      <c r="K533" s="20"/>
      <c r="L533" s="20"/>
      <c r="M533" s="35"/>
      <c r="O533" t="s">
        <v>36</v>
      </c>
    </row>
    <row r="534" spans="1:15" ht="10.5" customHeight="1">
      <c r="A534" s="4">
        <v>1</v>
      </c>
      <c r="B534" s="4"/>
      <c r="C534" s="4"/>
      <c r="D534" s="4"/>
      <c r="E534" s="4"/>
      <c r="F534" s="4"/>
      <c r="G534" s="20"/>
      <c r="H534" s="20"/>
      <c r="I534" s="20"/>
      <c r="J534" s="20"/>
      <c r="K534" s="20"/>
      <c r="L534" s="20"/>
      <c r="M534" s="35"/>
      <c r="O534" t="s">
        <v>36</v>
      </c>
    </row>
    <row r="535" spans="1:15" ht="10.5" customHeight="1">
      <c r="A535" s="4">
        <v>1</v>
      </c>
      <c r="B535" s="4"/>
      <c r="C535" s="4"/>
      <c r="D535" s="4"/>
      <c r="E535" s="4"/>
      <c r="F535" s="4"/>
      <c r="G535" s="20"/>
      <c r="H535" s="20"/>
      <c r="I535" s="20"/>
      <c r="J535" s="20"/>
      <c r="K535" s="20"/>
      <c r="L535" s="20"/>
      <c r="M535" s="35"/>
      <c r="O535" t="s">
        <v>36</v>
      </c>
    </row>
    <row r="536" spans="1:15" ht="10.5" customHeight="1">
      <c r="A536" s="4">
        <v>1</v>
      </c>
      <c r="B536" s="4"/>
      <c r="C536" s="4"/>
      <c r="D536" s="4"/>
      <c r="E536" s="4"/>
      <c r="F536" s="4"/>
      <c r="G536" s="20"/>
      <c r="H536" s="20"/>
      <c r="I536" s="20"/>
      <c r="J536" s="20"/>
      <c r="K536" s="20"/>
      <c r="L536" s="20"/>
      <c r="M536" s="35"/>
      <c r="O536" t="s">
        <v>36</v>
      </c>
    </row>
    <row r="537" spans="1:15" ht="10.5" customHeight="1">
      <c r="A537" s="4">
        <v>1</v>
      </c>
      <c r="B537" s="4"/>
      <c r="C537" s="4"/>
      <c r="D537" s="4"/>
      <c r="E537" s="4"/>
      <c r="F537" s="4"/>
      <c r="G537" s="20"/>
      <c r="H537" s="20"/>
      <c r="I537" s="20"/>
      <c r="J537" s="20"/>
      <c r="K537" s="20"/>
      <c r="L537" s="20"/>
      <c r="M537" s="35"/>
      <c r="O537" t="s">
        <v>36</v>
      </c>
    </row>
    <row r="538" spans="1:15" ht="11.25" customHeight="1">
      <c r="A538" s="4">
        <v>1</v>
      </c>
      <c r="B538" s="4"/>
      <c r="C538" s="4"/>
      <c r="D538" s="4"/>
      <c r="F538" s="24" t="s">
        <v>504</v>
      </c>
      <c r="G538" s="38">
        <f>G539</f>
        <v>1123.32</v>
      </c>
      <c r="H538" s="38">
        <f>H539</f>
        <v>1123.32</v>
      </c>
      <c r="I538" s="15">
        <f>I539</f>
        <v>0</v>
      </c>
      <c r="J538" s="15">
        <f>SUM(J539:J547)</f>
        <v>0</v>
      </c>
      <c r="K538" s="15">
        <f>SUM(K539:K547)</f>
        <v>0</v>
      </c>
      <c r="L538" s="15"/>
      <c r="M538" s="15"/>
      <c r="N538" t="s">
        <v>27</v>
      </c>
      <c r="O538" t="s">
        <v>28</v>
      </c>
    </row>
    <row r="539" spans="1:15" ht="11.25" customHeight="1">
      <c r="A539" s="4" t="s">
        <v>505</v>
      </c>
      <c r="B539" s="4" t="s">
        <v>506</v>
      </c>
      <c r="C539" s="4" t="s">
        <v>472</v>
      </c>
      <c r="D539" s="4" t="s">
        <v>47</v>
      </c>
      <c r="F539" s="25" t="s">
        <v>507</v>
      </c>
      <c r="G539" s="22">
        <v>1123.32</v>
      </c>
      <c r="H539" s="23">
        <v>1123.32</v>
      </c>
      <c r="I539" s="19"/>
      <c r="J539" s="37">
        <v>0</v>
      </c>
      <c r="K539" s="20">
        <f>G539*J539</f>
        <v>0</v>
      </c>
      <c r="L539" s="21">
        <v>3</v>
      </c>
      <c r="M539" s="35" t="s">
        <v>508</v>
      </c>
      <c r="N539" t="s">
        <v>35</v>
      </c>
      <c r="O539" t="s">
        <v>36</v>
      </c>
    </row>
    <row r="540" spans="1:15" ht="11.25" customHeight="1">
      <c r="A540" s="4" t="s">
        <v>505</v>
      </c>
      <c r="B540" s="4" t="s">
        <v>506</v>
      </c>
      <c r="C540" s="4" t="s">
        <v>472</v>
      </c>
      <c r="D540" s="4" t="s">
        <v>32</v>
      </c>
      <c r="F540" s="25" t="s">
        <v>509</v>
      </c>
      <c r="G540" s="22">
        <v>1123.32</v>
      </c>
      <c r="H540" s="23">
        <v>1123.32</v>
      </c>
      <c r="I540" s="19"/>
      <c r="J540" s="37">
        <v>0</v>
      </c>
      <c r="K540" s="20">
        <f>G540*J540</f>
        <v>0</v>
      </c>
      <c r="L540" s="21">
        <v>1</v>
      </c>
      <c r="M540" s="35"/>
      <c r="N540" t="s">
        <v>35</v>
      </c>
      <c r="O540" t="s">
        <v>36</v>
      </c>
    </row>
    <row r="541" spans="1:15" ht="11.25" customHeight="1">
      <c r="A541" s="4" t="s">
        <v>505</v>
      </c>
      <c r="B541" s="4" t="s">
        <v>506</v>
      </c>
      <c r="C541" s="4" t="s">
        <v>472</v>
      </c>
      <c r="D541" s="4" t="s">
        <v>37</v>
      </c>
      <c r="F541" s="25" t="s">
        <v>510</v>
      </c>
      <c r="G541" s="22">
        <v>1123.32</v>
      </c>
      <c r="H541" s="23">
        <v>1123.32</v>
      </c>
      <c r="I541" s="19"/>
      <c r="J541" s="37">
        <v>0</v>
      </c>
      <c r="K541" s="20">
        <f>G541*J541</f>
        <v>0</v>
      </c>
      <c r="L541" s="21">
        <v>4</v>
      </c>
      <c r="M541" s="35"/>
      <c r="N541" t="s">
        <v>35</v>
      </c>
      <c r="O541" t="s">
        <v>36</v>
      </c>
    </row>
    <row r="542" spans="1:15" ht="11.25" customHeight="1">
      <c r="A542" s="4" t="s">
        <v>505</v>
      </c>
      <c r="B542" s="4" t="s">
        <v>506</v>
      </c>
      <c r="C542" s="4" t="s">
        <v>472</v>
      </c>
      <c r="D542" s="4" t="s">
        <v>39</v>
      </c>
      <c r="F542" s="25" t="s">
        <v>511</v>
      </c>
      <c r="G542" s="22">
        <v>1123.32</v>
      </c>
      <c r="H542" s="23">
        <v>1123.32</v>
      </c>
      <c r="I542" s="19"/>
      <c r="J542" s="37">
        <v>0</v>
      </c>
      <c r="K542" s="20">
        <f>G542*J542</f>
        <v>0</v>
      </c>
      <c r="L542" s="21">
        <v>3</v>
      </c>
      <c r="M542" s="35"/>
      <c r="N542" t="s">
        <v>35</v>
      </c>
      <c r="O542" t="s">
        <v>36</v>
      </c>
    </row>
    <row r="543" spans="1:15" ht="11.25" customHeight="1">
      <c r="A543" s="4" t="s">
        <v>505</v>
      </c>
      <c r="B543" s="4" t="s">
        <v>506</v>
      </c>
      <c r="C543" s="4" t="s">
        <v>472</v>
      </c>
      <c r="D543" s="4" t="s">
        <v>41</v>
      </c>
      <c r="F543" s="25" t="s">
        <v>512</v>
      </c>
      <c r="G543" s="22">
        <v>1123.32</v>
      </c>
      <c r="H543" s="23">
        <v>1123.32</v>
      </c>
      <c r="I543" s="19"/>
      <c r="J543" s="37">
        <v>0</v>
      </c>
      <c r="K543" s="20">
        <f>G543*J543</f>
        <v>0</v>
      </c>
      <c r="L543" s="21">
        <v>2</v>
      </c>
      <c r="M543" s="35"/>
      <c r="N543" t="s">
        <v>35</v>
      </c>
      <c r="O543" t="s">
        <v>36</v>
      </c>
    </row>
    <row r="544" spans="1:15" ht="10.5" customHeight="1">
      <c r="A544" s="4">
        <v>1</v>
      </c>
      <c r="B544" s="4"/>
      <c r="C544" s="4"/>
      <c r="D544" s="4"/>
      <c r="E544" s="4"/>
      <c r="F544" s="4"/>
      <c r="G544" s="20"/>
      <c r="H544" s="20"/>
      <c r="I544" s="20"/>
      <c r="J544" s="20"/>
      <c r="K544" s="20"/>
      <c r="L544" s="20"/>
      <c r="M544" s="35"/>
      <c r="O544" t="s">
        <v>36</v>
      </c>
    </row>
    <row r="545" spans="1:15" ht="10.5" customHeight="1">
      <c r="A545" s="4">
        <v>1</v>
      </c>
      <c r="B545" s="4"/>
      <c r="C545" s="4"/>
      <c r="D545" s="4"/>
      <c r="E545" s="4"/>
      <c r="F545" s="4"/>
      <c r="G545" s="20"/>
      <c r="H545" s="20"/>
      <c r="I545" s="20"/>
      <c r="J545" s="20"/>
      <c r="K545" s="20"/>
      <c r="L545" s="20"/>
      <c r="M545" s="35"/>
      <c r="O545" t="s">
        <v>36</v>
      </c>
    </row>
    <row r="546" spans="1:15" ht="10.5" customHeight="1">
      <c r="A546" s="4">
        <v>1</v>
      </c>
      <c r="B546" s="4"/>
      <c r="C546" s="4"/>
      <c r="D546" s="4"/>
      <c r="E546" s="4"/>
      <c r="F546" s="4"/>
      <c r="G546" s="20"/>
      <c r="H546" s="20"/>
      <c r="I546" s="20"/>
      <c r="J546" s="20"/>
      <c r="K546" s="20"/>
      <c r="L546" s="20"/>
      <c r="M546" s="35"/>
      <c r="O546" t="s">
        <v>36</v>
      </c>
    </row>
    <row r="547" spans="1:15" ht="10.5" customHeight="1">
      <c r="A547" s="4">
        <v>1</v>
      </c>
      <c r="B547" s="4"/>
      <c r="C547" s="4"/>
      <c r="D547" s="4"/>
      <c r="E547" s="4"/>
      <c r="F547" s="4"/>
      <c r="G547" s="20"/>
      <c r="H547" s="20"/>
      <c r="I547" s="20"/>
      <c r="J547" s="20"/>
      <c r="K547" s="20"/>
      <c r="L547" s="20"/>
      <c r="M547" s="35"/>
      <c r="O547" t="s">
        <v>36</v>
      </c>
    </row>
    <row r="548" spans="1:15" ht="14.25" customHeight="1">
      <c r="A548" s="4">
        <v>1</v>
      </c>
      <c r="B548" s="4"/>
      <c r="C548" s="4"/>
      <c r="D548" s="4"/>
      <c r="F548" s="11" t="s">
        <v>111</v>
      </c>
      <c r="G548" s="12"/>
      <c r="H548" s="13"/>
      <c r="I548" s="13"/>
      <c r="J548" s="13">
        <f>SUMIF(N549:N601,"=6",J549:J601)</f>
        <v>0</v>
      </c>
      <c r="K548" s="13">
        <f>SUMIF(N549:N601,"=6",K549:K601)</f>
        <v>0</v>
      </c>
      <c r="L548" s="13"/>
      <c r="M548" s="13"/>
      <c r="N548" t="s">
        <v>24</v>
      </c>
      <c r="O548" t="s">
        <v>513</v>
      </c>
    </row>
    <row r="549" spans="1:15" ht="27.75" customHeight="1">
      <c r="A549" s="4">
        <v>1</v>
      </c>
      <c r="B549" s="4"/>
      <c r="C549" s="4"/>
      <c r="D549" s="4"/>
      <c r="F549" s="11" t="s">
        <v>113</v>
      </c>
      <c r="G549" s="12"/>
      <c r="H549" s="13"/>
      <c r="I549" s="13"/>
      <c r="J549" s="13">
        <f>SUMIF(N550:N569,"=7",J550:J569)</f>
        <v>0</v>
      </c>
      <c r="K549" s="13">
        <f>SUMIF(N550:N569,"=7",K550:K569)</f>
        <v>0</v>
      </c>
      <c r="L549" s="13"/>
      <c r="M549" s="13"/>
      <c r="N549" t="s">
        <v>27</v>
      </c>
      <c r="O549" t="s">
        <v>125</v>
      </c>
    </row>
    <row r="550" spans="1:15" ht="11.25" customHeight="1">
      <c r="A550" s="4">
        <v>1</v>
      </c>
      <c r="B550" s="4"/>
      <c r="C550" s="4"/>
      <c r="D550" s="4"/>
      <c r="F550" s="14" t="s">
        <v>514</v>
      </c>
      <c r="G550" s="38">
        <f>G551</f>
        <v>1530.42</v>
      </c>
      <c r="H550" s="38">
        <f>H551</f>
        <v>1530.42</v>
      </c>
      <c r="I550" s="15">
        <f>I551</f>
        <v>0</v>
      </c>
      <c r="J550" s="15">
        <f>SUM(J551:J559)</f>
        <v>0</v>
      </c>
      <c r="K550" s="15">
        <f>SUM(K551:K559)</f>
        <v>0</v>
      </c>
      <c r="L550" s="15"/>
      <c r="M550" s="15"/>
      <c r="N550" t="s">
        <v>35</v>
      </c>
      <c r="O550" t="s">
        <v>28</v>
      </c>
    </row>
    <row r="551" spans="1:15" ht="13.5" customHeight="1">
      <c r="A551" s="4" t="s">
        <v>515</v>
      </c>
      <c r="B551" s="4" t="s">
        <v>516</v>
      </c>
      <c r="C551" s="4" t="s">
        <v>472</v>
      </c>
      <c r="D551" s="4" t="s">
        <v>47</v>
      </c>
      <c r="F551" s="16" t="s">
        <v>517</v>
      </c>
      <c r="G551" s="22">
        <v>1530.42</v>
      </c>
      <c r="H551" s="23">
        <v>1530.42</v>
      </c>
      <c r="I551" s="19"/>
      <c r="J551" s="37">
        <v>0</v>
      </c>
      <c r="K551" s="20">
        <f>G551*J551</f>
        <v>0</v>
      </c>
      <c r="L551" s="21">
        <v>2</v>
      </c>
      <c r="M551" s="35" t="s">
        <v>518</v>
      </c>
      <c r="N551" t="s">
        <v>120</v>
      </c>
      <c r="O551" t="s">
        <v>36</v>
      </c>
    </row>
    <row r="552" spans="1:15" ht="13.5" customHeight="1">
      <c r="A552" s="4" t="s">
        <v>515</v>
      </c>
      <c r="B552" s="4" t="s">
        <v>516</v>
      </c>
      <c r="C552" s="4" t="s">
        <v>472</v>
      </c>
      <c r="D552" s="4" t="s">
        <v>32</v>
      </c>
      <c r="F552" s="16" t="s">
        <v>519</v>
      </c>
      <c r="G552" s="22">
        <v>1530.42</v>
      </c>
      <c r="H552" s="23">
        <v>1530.42</v>
      </c>
      <c r="I552" s="19"/>
      <c r="J552" s="37">
        <v>0</v>
      </c>
      <c r="K552" s="20">
        <f>G552*J552</f>
        <v>0</v>
      </c>
      <c r="L552" s="21">
        <v>1</v>
      </c>
      <c r="M552" s="35"/>
      <c r="N552" t="s">
        <v>120</v>
      </c>
      <c r="O552" t="s">
        <v>36</v>
      </c>
    </row>
    <row r="553" spans="1:15" ht="13.5" customHeight="1">
      <c r="A553" s="4" t="s">
        <v>515</v>
      </c>
      <c r="B553" s="4" t="s">
        <v>516</v>
      </c>
      <c r="C553" s="4" t="s">
        <v>472</v>
      </c>
      <c r="D553" s="4" t="s">
        <v>37</v>
      </c>
      <c r="F553" s="16" t="s">
        <v>520</v>
      </c>
      <c r="G553" s="22">
        <v>1530.42</v>
      </c>
      <c r="H553" s="23">
        <v>1530.42</v>
      </c>
      <c r="I553" s="19"/>
      <c r="J553" s="37">
        <v>0</v>
      </c>
      <c r="K553" s="20">
        <f>G553*J553</f>
        <v>0</v>
      </c>
      <c r="L553" s="21">
        <v>3</v>
      </c>
      <c r="M553" s="35"/>
      <c r="N553" t="s">
        <v>120</v>
      </c>
      <c r="O553" t="s">
        <v>36</v>
      </c>
    </row>
    <row r="554" spans="1:15" ht="13.5" customHeight="1">
      <c r="A554" s="4" t="s">
        <v>515</v>
      </c>
      <c r="B554" s="4" t="s">
        <v>516</v>
      </c>
      <c r="C554" s="4" t="s">
        <v>472</v>
      </c>
      <c r="D554" s="4" t="s">
        <v>39</v>
      </c>
      <c r="F554" s="16" t="s">
        <v>521</v>
      </c>
      <c r="G554" s="22">
        <v>1530.42</v>
      </c>
      <c r="H554" s="23">
        <v>1530.42</v>
      </c>
      <c r="I554" s="19"/>
      <c r="J554" s="37">
        <v>0</v>
      </c>
      <c r="K554" s="20">
        <f>G554*J554</f>
        <v>0</v>
      </c>
      <c r="L554" s="21">
        <v>2</v>
      </c>
      <c r="M554" s="35"/>
      <c r="N554" t="s">
        <v>120</v>
      </c>
      <c r="O554" t="s">
        <v>36</v>
      </c>
    </row>
    <row r="555" spans="1:15" ht="13.5" customHeight="1">
      <c r="A555" s="4" t="s">
        <v>515</v>
      </c>
      <c r="B555" s="4" t="s">
        <v>516</v>
      </c>
      <c r="C555" s="4" t="s">
        <v>472</v>
      </c>
      <c r="D555" s="4" t="s">
        <v>41</v>
      </c>
      <c r="F555" s="16" t="s">
        <v>522</v>
      </c>
      <c r="G555" s="22">
        <v>1530.42</v>
      </c>
      <c r="H555" s="23">
        <v>1530.42</v>
      </c>
      <c r="I555" s="19"/>
      <c r="J555" s="37">
        <v>0</v>
      </c>
      <c r="K555" s="20">
        <f>G555*J555</f>
        <v>0</v>
      </c>
      <c r="L555" s="21">
        <v>2</v>
      </c>
      <c r="M555" s="35"/>
      <c r="N555" t="s">
        <v>120</v>
      </c>
      <c r="O555" t="s">
        <v>36</v>
      </c>
    </row>
    <row r="556" spans="1:15" ht="13.5" customHeight="1">
      <c r="A556" s="4">
        <v>1</v>
      </c>
      <c r="B556" s="4"/>
      <c r="C556" s="4"/>
      <c r="D556" s="4"/>
      <c r="E556" s="4"/>
      <c r="F556" s="4"/>
      <c r="G556" s="20"/>
      <c r="H556" s="20"/>
      <c r="I556" s="20"/>
      <c r="J556" s="20"/>
      <c r="K556" s="20"/>
      <c r="L556" s="20"/>
      <c r="M556" s="35"/>
      <c r="O556" t="s">
        <v>36</v>
      </c>
    </row>
    <row r="557" spans="1:15" ht="13.5" customHeight="1">
      <c r="A557" s="4">
        <v>1</v>
      </c>
      <c r="B557" s="4"/>
      <c r="C557" s="4"/>
      <c r="D557" s="4"/>
      <c r="E557" s="4"/>
      <c r="F557" s="4"/>
      <c r="G557" s="20"/>
      <c r="H557" s="20"/>
      <c r="I557" s="20"/>
      <c r="J557" s="20"/>
      <c r="K557" s="20"/>
      <c r="L557" s="20"/>
      <c r="M557" s="35"/>
      <c r="O557" t="s">
        <v>36</v>
      </c>
    </row>
    <row r="558" spans="1:15" ht="13.5" customHeight="1">
      <c r="A558" s="4">
        <v>1</v>
      </c>
      <c r="B558" s="4"/>
      <c r="C558" s="4"/>
      <c r="D558" s="4"/>
      <c r="E558" s="4"/>
      <c r="F558" s="4"/>
      <c r="G558" s="20"/>
      <c r="H558" s="20"/>
      <c r="I558" s="20"/>
      <c r="J558" s="20"/>
      <c r="K558" s="20"/>
      <c r="L558" s="20"/>
      <c r="M558" s="35"/>
      <c r="O558" t="s">
        <v>36</v>
      </c>
    </row>
    <row r="559" spans="1:15" ht="13.5" customHeight="1">
      <c r="A559" s="4">
        <v>1</v>
      </c>
      <c r="B559" s="4"/>
      <c r="C559" s="4"/>
      <c r="D559" s="4"/>
      <c r="E559" s="4"/>
      <c r="F559" s="4"/>
      <c r="G559" s="20"/>
      <c r="H559" s="20"/>
      <c r="I559" s="20"/>
      <c r="J559" s="20"/>
      <c r="K559" s="20"/>
      <c r="L559" s="20"/>
      <c r="M559" s="35"/>
      <c r="O559" t="s">
        <v>36</v>
      </c>
    </row>
    <row r="560" spans="1:15" ht="11.25" customHeight="1">
      <c r="A560" s="4">
        <v>1</v>
      </c>
      <c r="B560" s="4"/>
      <c r="C560" s="4"/>
      <c r="D560" s="4"/>
      <c r="F560" s="14" t="s">
        <v>523</v>
      </c>
      <c r="G560" s="38">
        <f>G561</f>
        <v>1599.42</v>
      </c>
      <c r="H560" s="38">
        <f>H561</f>
        <v>1599.42</v>
      </c>
      <c r="I560" s="15">
        <f>I561</f>
        <v>0</v>
      </c>
      <c r="J560" s="15">
        <f>SUM(J561:J569)</f>
        <v>0</v>
      </c>
      <c r="K560" s="15">
        <f>SUM(K561:K569)</f>
        <v>0</v>
      </c>
      <c r="L560" s="15"/>
      <c r="M560" s="15"/>
      <c r="N560" t="s">
        <v>35</v>
      </c>
      <c r="O560" t="s">
        <v>28</v>
      </c>
    </row>
    <row r="561" spans="1:15" ht="14.25" customHeight="1">
      <c r="A561" s="4" t="s">
        <v>524</v>
      </c>
      <c r="B561" s="4" t="s">
        <v>525</v>
      </c>
      <c r="C561" s="4" t="s">
        <v>317</v>
      </c>
      <c r="D561" s="4" t="s">
        <v>47</v>
      </c>
      <c r="F561" s="16" t="s">
        <v>526</v>
      </c>
      <c r="G561" s="22">
        <v>1599.42</v>
      </c>
      <c r="H561" s="23">
        <v>1599.42</v>
      </c>
      <c r="I561" s="19"/>
      <c r="J561" s="37">
        <v>0</v>
      </c>
      <c r="K561" s="20">
        <f>G561*J561</f>
        <v>0</v>
      </c>
      <c r="L561" s="21">
        <v>1</v>
      </c>
      <c r="M561" s="35" t="s">
        <v>527</v>
      </c>
      <c r="N561" t="s">
        <v>120</v>
      </c>
      <c r="O561" t="s">
        <v>36</v>
      </c>
    </row>
    <row r="562" spans="1:15" ht="14.25" customHeight="1">
      <c r="A562" s="4" t="s">
        <v>524</v>
      </c>
      <c r="B562" s="4" t="s">
        <v>525</v>
      </c>
      <c r="C562" s="4" t="s">
        <v>317</v>
      </c>
      <c r="D562" s="4" t="s">
        <v>37</v>
      </c>
      <c r="F562" s="16" t="s">
        <v>528</v>
      </c>
      <c r="G562" s="22">
        <v>1599.42</v>
      </c>
      <c r="H562" s="23">
        <v>1599.42</v>
      </c>
      <c r="I562" s="19"/>
      <c r="J562" s="37">
        <v>0</v>
      </c>
      <c r="K562" s="20">
        <f>G562*J562</f>
        <v>0</v>
      </c>
      <c r="L562" s="21">
        <v>1</v>
      </c>
      <c r="M562" s="35"/>
      <c r="N562" t="s">
        <v>120</v>
      </c>
      <c r="O562" t="s">
        <v>36</v>
      </c>
    </row>
    <row r="563" spans="1:15" ht="14.25" customHeight="1">
      <c r="A563" s="4" t="s">
        <v>524</v>
      </c>
      <c r="B563" s="4" t="s">
        <v>525</v>
      </c>
      <c r="C563" s="4" t="s">
        <v>317</v>
      </c>
      <c r="D563" s="4" t="s">
        <v>41</v>
      </c>
      <c r="F563" s="16" t="s">
        <v>529</v>
      </c>
      <c r="G563" s="22">
        <v>1599.42</v>
      </c>
      <c r="H563" s="23">
        <v>1599.42</v>
      </c>
      <c r="I563" s="19"/>
      <c r="J563" s="37">
        <v>0</v>
      </c>
      <c r="K563" s="20">
        <f>G563*J563</f>
        <v>0</v>
      </c>
      <c r="L563" s="21">
        <v>1</v>
      </c>
      <c r="M563" s="35"/>
      <c r="N563" t="s">
        <v>120</v>
      </c>
      <c r="O563" t="s">
        <v>36</v>
      </c>
    </row>
    <row r="564" spans="1:15" ht="14.25" customHeight="1">
      <c r="A564" s="4">
        <v>1</v>
      </c>
      <c r="B564" s="4"/>
      <c r="C564" s="4"/>
      <c r="D564" s="4"/>
      <c r="E564" s="4"/>
      <c r="F564" s="4"/>
      <c r="G564" s="20"/>
      <c r="H564" s="20"/>
      <c r="I564" s="20"/>
      <c r="J564" s="20"/>
      <c r="K564" s="20"/>
      <c r="L564" s="20"/>
      <c r="M564" s="35"/>
      <c r="O564" t="s">
        <v>36</v>
      </c>
    </row>
    <row r="565" spans="1:15" ht="14.25" customHeight="1">
      <c r="A565" s="4">
        <v>1</v>
      </c>
      <c r="B565" s="4"/>
      <c r="C565" s="4"/>
      <c r="D565" s="4"/>
      <c r="E565" s="4"/>
      <c r="F565" s="4"/>
      <c r="G565" s="20"/>
      <c r="H565" s="20"/>
      <c r="I565" s="20"/>
      <c r="J565" s="20"/>
      <c r="K565" s="20"/>
      <c r="L565" s="20"/>
      <c r="M565" s="35"/>
      <c r="O565" t="s">
        <v>36</v>
      </c>
    </row>
    <row r="566" spans="1:15" ht="14.25" customHeight="1">
      <c r="A566" s="4">
        <v>1</v>
      </c>
      <c r="B566" s="4"/>
      <c r="C566" s="4"/>
      <c r="D566" s="4"/>
      <c r="E566" s="4"/>
      <c r="F566" s="4"/>
      <c r="G566" s="20"/>
      <c r="H566" s="20"/>
      <c r="I566" s="20"/>
      <c r="J566" s="20"/>
      <c r="K566" s="20"/>
      <c r="L566" s="20"/>
      <c r="M566" s="35"/>
      <c r="O566" t="s">
        <v>36</v>
      </c>
    </row>
    <row r="567" spans="1:15" ht="14.25" customHeight="1">
      <c r="A567" s="4">
        <v>1</v>
      </c>
      <c r="B567" s="4"/>
      <c r="C567" s="4"/>
      <c r="D567" s="4"/>
      <c r="E567" s="4"/>
      <c r="F567" s="4"/>
      <c r="G567" s="20"/>
      <c r="H567" s="20"/>
      <c r="I567" s="20"/>
      <c r="J567" s="20"/>
      <c r="K567" s="20"/>
      <c r="L567" s="20"/>
      <c r="M567" s="35"/>
      <c r="O567" t="s">
        <v>36</v>
      </c>
    </row>
    <row r="568" spans="1:15" ht="14.25" customHeight="1">
      <c r="A568" s="4">
        <v>1</v>
      </c>
      <c r="B568" s="4"/>
      <c r="C568" s="4"/>
      <c r="D568" s="4"/>
      <c r="E568" s="4"/>
      <c r="F568" s="4"/>
      <c r="G568" s="20"/>
      <c r="H568" s="20"/>
      <c r="I568" s="20"/>
      <c r="J568" s="20"/>
      <c r="K568" s="20"/>
      <c r="L568" s="20"/>
      <c r="M568" s="35"/>
      <c r="O568" t="s">
        <v>36</v>
      </c>
    </row>
    <row r="569" spans="1:15" ht="14.25" customHeight="1">
      <c r="A569" s="4">
        <v>1</v>
      </c>
      <c r="B569" s="4"/>
      <c r="C569" s="4"/>
      <c r="D569" s="4"/>
      <c r="E569" s="4"/>
      <c r="F569" s="4"/>
      <c r="G569" s="20"/>
      <c r="H569" s="20"/>
      <c r="I569" s="20"/>
      <c r="J569" s="20"/>
      <c r="K569" s="20"/>
      <c r="L569" s="20"/>
      <c r="M569" s="35"/>
      <c r="O569" t="s">
        <v>36</v>
      </c>
    </row>
    <row r="570" spans="1:15" ht="27.75" customHeight="1">
      <c r="A570" s="4">
        <v>1</v>
      </c>
      <c r="B570" s="4"/>
      <c r="C570" s="4"/>
      <c r="D570" s="4"/>
      <c r="F570" s="11" t="s">
        <v>124</v>
      </c>
      <c r="G570" s="12"/>
      <c r="H570" s="13"/>
      <c r="I570" s="13"/>
      <c r="J570" s="13">
        <f>SUMIF(N571:N600,"=7",J571:J600)</f>
        <v>0</v>
      </c>
      <c r="K570" s="13">
        <f>SUMIF(N571:N600,"=7",K571:K600)</f>
        <v>0</v>
      </c>
      <c r="L570" s="13"/>
      <c r="M570" s="13"/>
      <c r="N570" t="s">
        <v>27</v>
      </c>
      <c r="O570" t="s">
        <v>530</v>
      </c>
    </row>
    <row r="571" spans="1:15" ht="11.25" customHeight="1">
      <c r="A571" s="4">
        <v>1</v>
      </c>
      <c r="B571" s="4"/>
      <c r="C571" s="4"/>
      <c r="D571" s="4"/>
      <c r="F571" s="14" t="s">
        <v>531</v>
      </c>
      <c r="G571" s="38">
        <f>G572</f>
        <v>1022.58</v>
      </c>
      <c r="H571" s="38">
        <f>H572</f>
        <v>1022.58</v>
      </c>
      <c r="I571" s="15">
        <f>I572</f>
        <v>0</v>
      </c>
      <c r="J571" s="15">
        <f>SUM(J572:J580)</f>
        <v>0</v>
      </c>
      <c r="K571" s="15">
        <f>SUM(K572:K580)</f>
        <v>0</v>
      </c>
      <c r="L571" s="15"/>
      <c r="M571" s="15"/>
      <c r="N571" t="s">
        <v>35</v>
      </c>
      <c r="O571" t="s">
        <v>28</v>
      </c>
    </row>
    <row r="572" spans="1:15" ht="13.5" customHeight="1">
      <c r="A572" s="4" t="s">
        <v>532</v>
      </c>
      <c r="B572" s="4" t="s">
        <v>533</v>
      </c>
      <c r="C572" s="4" t="s">
        <v>472</v>
      </c>
      <c r="D572" s="4" t="s">
        <v>47</v>
      </c>
      <c r="F572" s="16" t="s">
        <v>534</v>
      </c>
      <c r="G572" s="22">
        <v>1022.58</v>
      </c>
      <c r="H572" s="23">
        <v>1022.58</v>
      </c>
      <c r="I572" s="19"/>
      <c r="J572" s="37">
        <v>0</v>
      </c>
      <c r="K572" s="20">
        <f>G572*J572</f>
        <v>0</v>
      </c>
      <c r="L572" s="21">
        <v>2</v>
      </c>
      <c r="M572" s="35" t="s">
        <v>535</v>
      </c>
      <c r="N572" t="s">
        <v>120</v>
      </c>
      <c r="O572" t="s">
        <v>36</v>
      </c>
    </row>
    <row r="573" spans="1:15" ht="13.5" customHeight="1">
      <c r="A573" s="4" t="s">
        <v>532</v>
      </c>
      <c r="B573" s="4" t="s">
        <v>533</v>
      </c>
      <c r="C573" s="4" t="s">
        <v>472</v>
      </c>
      <c r="D573" s="4" t="s">
        <v>32</v>
      </c>
      <c r="F573" s="16" t="s">
        <v>536</v>
      </c>
      <c r="G573" s="22">
        <v>1022.58</v>
      </c>
      <c r="H573" s="23">
        <v>1022.58</v>
      </c>
      <c r="I573" s="19"/>
      <c r="J573" s="37">
        <v>0</v>
      </c>
      <c r="K573" s="20">
        <f>G573*J573</f>
        <v>0</v>
      </c>
      <c r="L573" s="21">
        <v>3</v>
      </c>
      <c r="M573" s="35"/>
      <c r="N573" t="s">
        <v>120</v>
      </c>
      <c r="O573" t="s">
        <v>36</v>
      </c>
    </row>
    <row r="574" spans="1:15" ht="13.5" customHeight="1">
      <c r="A574" s="4" t="s">
        <v>532</v>
      </c>
      <c r="B574" s="4" t="s">
        <v>533</v>
      </c>
      <c r="C574" s="4" t="s">
        <v>472</v>
      </c>
      <c r="D574" s="4" t="s">
        <v>37</v>
      </c>
      <c r="F574" s="16" t="s">
        <v>537</v>
      </c>
      <c r="G574" s="22">
        <v>1022.58</v>
      </c>
      <c r="H574" s="23">
        <v>1022.58</v>
      </c>
      <c r="I574" s="19"/>
      <c r="J574" s="37">
        <v>0</v>
      </c>
      <c r="K574" s="20">
        <f>G574*J574</f>
        <v>0</v>
      </c>
      <c r="L574" s="21">
        <v>2</v>
      </c>
      <c r="M574" s="35"/>
      <c r="N574" t="s">
        <v>120</v>
      </c>
      <c r="O574" t="s">
        <v>36</v>
      </c>
    </row>
    <row r="575" spans="1:15" ht="13.5" customHeight="1">
      <c r="A575" s="4" t="s">
        <v>532</v>
      </c>
      <c r="B575" s="4" t="s">
        <v>533</v>
      </c>
      <c r="C575" s="4" t="s">
        <v>472</v>
      </c>
      <c r="D575" s="4" t="s">
        <v>39</v>
      </c>
      <c r="F575" s="16" t="s">
        <v>538</v>
      </c>
      <c r="G575" s="22">
        <v>1022.58</v>
      </c>
      <c r="H575" s="23">
        <v>1022.58</v>
      </c>
      <c r="I575" s="19"/>
      <c r="J575" s="37">
        <v>0</v>
      </c>
      <c r="K575" s="20">
        <f>G575*J575</f>
        <v>0</v>
      </c>
      <c r="L575" s="21">
        <v>2</v>
      </c>
      <c r="M575" s="35"/>
      <c r="N575" t="s">
        <v>120</v>
      </c>
      <c r="O575" t="s">
        <v>36</v>
      </c>
    </row>
    <row r="576" spans="1:15" ht="13.5" customHeight="1">
      <c r="A576" s="4">
        <v>1</v>
      </c>
      <c r="B576" s="4"/>
      <c r="C576" s="4"/>
      <c r="D576" s="4"/>
      <c r="E576" s="4"/>
      <c r="F576" s="4"/>
      <c r="G576" s="20"/>
      <c r="H576" s="20"/>
      <c r="I576" s="20"/>
      <c r="J576" s="20"/>
      <c r="K576" s="20"/>
      <c r="L576" s="20"/>
      <c r="M576" s="35"/>
      <c r="O576" t="s">
        <v>36</v>
      </c>
    </row>
    <row r="577" spans="1:15" ht="13.5" customHeight="1">
      <c r="A577" s="4">
        <v>1</v>
      </c>
      <c r="B577" s="4"/>
      <c r="C577" s="4"/>
      <c r="D577" s="4"/>
      <c r="E577" s="4"/>
      <c r="F577" s="4"/>
      <c r="G577" s="20"/>
      <c r="H577" s="20"/>
      <c r="I577" s="20"/>
      <c r="J577" s="20"/>
      <c r="K577" s="20"/>
      <c r="L577" s="20"/>
      <c r="M577" s="35"/>
      <c r="O577" t="s">
        <v>36</v>
      </c>
    </row>
    <row r="578" spans="1:15" ht="13.5" customHeight="1">
      <c r="A578" s="4">
        <v>1</v>
      </c>
      <c r="B578" s="4"/>
      <c r="C578" s="4"/>
      <c r="D578" s="4"/>
      <c r="E578" s="4"/>
      <c r="F578" s="4"/>
      <c r="G578" s="20"/>
      <c r="H578" s="20"/>
      <c r="I578" s="20"/>
      <c r="J578" s="20"/>
      <c r="K578" s="20"/>
      <c r="L578" s="20"/>
      <c r="M578" s="35"/>
      <c r="O578" t="s">
        <v>36</v>
      </c>
    </row>
    <row r="579" spans="1:15" ht="13.5" customHeight="1">
      <c r="A579" s="4">
        <v>1</v>
      </c>
      <c r="B579" s="4"/>
      <c r="C579" s="4"/>
      <c r="D579" s="4"/>
      <c r="E579" s="4"/>
      <c r="F579" s="4"/>
      <c r="G579" s="20"/>
      <c r="H579" s="20"/>
      <c r="I579" s="20"/>
      <c r="J579" s="20"/>
      <c r="K579" s="20"/>
      <c r="L579" s="20"/>
      <c r="M579" s="35"/>
      <c r="O579" t="s">
        <v>36</v>
      </c>
    </row>
    <row r="580" spans="1:15" ht="13.5" customHeight="1">
      <c r="A580" s="4">
        <v>1</v>
      </c>
      <c r="B580" s="4"/>
      <c r="C580" s="4"/>
      <c r="D580" s="4"/>
      <c r="E580" s="4"/>
      <c r="F580" s="4"/>
      <c r="G580" s="20"/>
      <c r="H580" s="20"/>
      <c r="I580" s="20"/>
      <c r="J580" s="20"/>
      <c r="K580" s="20"/>
      <c r="L580" s="20"/>
      <c r="M580" s="35"/>
      <c r="O580" t="s">
        <v>36</v>
      </c>
    </row>
    <row r="581" spans="1:15" ht="11.25" customHeight="1">
      <c r="A581" s="4">
        <v>1</v>
      </c>
      <c r="B581" s="4"/>
      <c r="C581" s="4"/>
      <c r="D581" s="4"/>
      <c r="F581" s="14" t="s">
        <v>539</v>
      </c>
      <c r="G581" s="38">
        <f>G582</f>
        <v>764.52</v>
      </c>
      <c r="H581" s="38">
        <f>H582</f>
        <v>764.52</v>
      </c>
      <c r="I581" s="15">
        <f>I582</f>
        <v>0</v>
      </c>
      <c r="J581" s="15">
        <f>SUM(J582:J590)</f>
        <v>0</v>
      </c>
      <c r="K581" s="15">
        <f>SUM(K582:K590)</f>
        <v>0</v>
      </c>
      <c r="L581" s="15"/>
      <c r="M581" s="15"/>
      <c r="N581" t="s">
        <v>35</v>
      </c>
      <c r="O581" t="s">
        <v>28</v>
      </c>
    </row>
    <row r="582" spans="1:15" ht="11.25" customHeight="1">
      <c r="A582" s="4" t="s">
        <v>540</v>
      </c>
      <c r="B582" s="4" t="s">
        <v>541</v>
      </c>
      <c r="C582" s="4" t="s">
        <v>317</v>
      </c>
      <c r="D582" s="4" t="s">
        <v>47</v>
      </c>
      <c r="F582" s="16" t="s">
        <v>542</v>
      </c>
      <c r="G582" s="22">
        <v>764.52</v>
      </c>
      <c r="H582" s="23">
        <v>764.52</v>
      </c>
      <c r="I582" s="19"/>
      <c r="J582" s="37">
        <v>0</v>
      </c>
      <c r="K582" s="20">
        <f>G582*J582</f>
        <v>0</v>
      </c>
      <c r="L582" s="21">
        <v>2</v>
      </c>
      <c r="M582" s="35" t="s">
        <v>543</v>
      </c>
      <c r="N582" t="s">
        <v>120</v>
      </c>
      <c r="O582" t="s">
        <v>36</v>
      </c>
    </row>
    <row r="583" spans="1:15" ht="11.25" customHeight="1">
      <c r="A583" s="4" t="s">
        <v>540</v>
      </c>
      <c r="B583" s="4" t="s">
        <v>541</v>
      </c>
      <c r="C583" s="4" t="s">
        <v>317</v>
      </c>
      <c r="D583" s="4" t="s">
        <v>32</v>
      </c>
      <c r="F583" s="16" t="s">
        <v>544</v>
      </c>
      <c r="G583" s="22">
        <v>764.52</v>
      </c>
      <c r="H583" s="23">
        <v>764.52</v>
      </c>
      <c r="I583" s="19"/>
      <c r="J583" s="37">
        <v>0</v>
      </c>
      <c r="K583" s="20">
        <f>G583*J583</f>
        <v>0</v>
      </c>
      <c r="L583" s="21">
        <v>3</v>
      </c>
      <c r="M583" s="35"/>
      <c r="N583" t="s">
        <v>120</v>
      </c>
      <c r="O583" t="s">
        <v>36</v>
      </c>
    </row>
    <row r="584" spans="1:15" ht="11.25" customHeight="1">
      <c r="A584" s="4" t="s">
        <v>540</v>
      </c>
      <c r="B584" s="4" t="s">
        <v>541</v>
      </c>
      <c r="C584" s="4" t="s">
        <v>317</v>
      </c>
      <c r="D584" s="4" t="s">
        <v>37</v>
      </c>
      <c r="F584" s="16" t="s">
        <v>545</v>
      </c>
      <c r="G584" s="22">
        <v>764.52</v>
      </c>
      <c r="H584" s="23">
        <v>764.52</v>
      </c>
      <c r="I584" s="19"/>
      <c r="J584" s="37">
        <v>0</v>
      </c>
      <c r="K584" s="20">
        <f>G584*J584</f>
        <v>0</v>
      </c>
      <c r="L584" s="21">
        <v>3</v>
      </c>
      <c r="M584" s="35"/>
      <c r="N584" t="s">
        <v>120</v>
      </c>
      <c r="O584" t="s">
        <v>36</v>
      </c>
    </row>
    <row r="585" spans="1:15" ht="11.25" customHeight="1">
      <c r="A585" s="4" t="s">
        <v>540</v>
      </c>
      <c r="B585" s="4" t="s">
        <v>541</v>
      </c>
      <c r="C585" s="4" t="s">
        <v>317</v>
      </c>
      <c r="D585" s="4" t="s">
        <v>39</v>
      </c>
      <c r="F585" s="16" t="s">
        <v>546</v>
      </c>
      <c r="G585" s="22">
        <v>764.52</v>
      </c>
      <c r="H585" s="23">
        <v>764.52</v>
      </c>
      <c r="I585" s="19"/>
      <c r="J585" s="37">
        <v>0</v>
      </c>
      <c r="K585" s="20">
        <f>G585*J585</f>
        <v>0</v>
      </c>
      <c r="L585" s="21">
        <v>2</v>
      </c>
      <c r="M585" s="35"/>
      <c r="N585" t="s">
        <v>120</v>
      </c>
      <c r="O585" t="s">
        <v>36</v>
      </c>
    </row>
    <row r="586" spans="1:15" ht="10.5" customHeight="1">
      <c r="A586" s="4">
        <v>1</v>
      </c>
      <c r="B586" s="4"/>
      <c r="C586" s="4"/>
      <c r="D586" s="4"/>
      <c r="E586" s="4"/>
      <c r="F586" s="4"/>
      <c r="G586" s="20"/>
      <c r="H586" s="20"/>
      <c r="I586" s="20"/>
      <c r="J586" s="20"/>
      <c r="K586" s="20"/>
      <c r="L586" s="20"/>
      <c r="M586" s="35"/>
      <c r="O586" t="s">
        <v>36</v>
      </c>
    </row>
    <row r="587" spans="1:15" ht="10.5" customHeight="1">
      <c r="A587" s="4">
        <v>1</v>
      </c>
      <c r="B587" s="4"/>
      <c r="C587" s="4"/>
      <c r="D587" s="4"/>
      <c r="E587" s="4"/>
      <c r="F587" s="4"/>
      <c r="G587" s="20"/>
      <c r="H587" s="20"/>
      <c r="I587" s="20"/>
      <c r="J587" s="20"/>
      <c r="K587" s="20"/>
      <c r="L587" s="20"/>
      <c r="M587" s="35"/>
      <c r="O587" t="s">
        <v>36</v>
      </c>
    </row>
    <row r="588" spans="1:15" ht="10.5" customHeight="1">
      <c r="A588" s="4">
        <v>1</v>
      </c>
      <c r="B588" s="4"/>
      <c r="C588" s="4"/>
      <c r="D588" s="4"/>
      <c r="E588" s="4"/>
      <c r="F588" s="4"/>
      <c r="G588" s="20"/>
      <c r="H588" s="20"/>
      <c r="I588" s="20"/>
      <c r="J588" s="20"/>
      <c r="K588" s="20"/>
      <c r="L588" s="20"/>
      <c r="M588" s="35"/>
      <c r="O588" t="s">
        <v>36</v>
      </c>
    </row>
    <row r="589" spans="1:15" ht="10.5" customHeight="1">
      <c r="A589" s="4">
        <v>1</v>
      </c>
      <c r="B589" s="4"/>
      <c r="C589" s="4"/>
      <c r="D589" s="4"/>
      <c r="E589" s="4"/>
      <c r="F589" s="4"/>
      <c r="G589" s="20"/>
      <c r="H589" s="20"/>
      <c r="I589" s="20"/>
      <c r="J589" s="20"/>
      <c r="K589" s="20"/>
      <c r="L589" s="20"/>
      <c r="M589" s="35"/>
      <c r="O589" t="s">
        <v>36</v>
      </c>
    </row>
    <row r="590" spans="1:15" ht="10.5" customHeight="1">
      <c r="A590" s="4">
        <v>1</v>
      </c>
      <c r="B590" s="4"/>
      <c r="C590" s="4"/>
      <c r="D590" s="4"/>
      <c r="E590" s="4"/>
      <c r="F590" s="4"/>
      <c r="G590" s="20"/>
      <c r="H590" s="20"/>
      <c r="I590" s="20"/>
      <c r="J590" s="20"/>
      <c r="K590" s="20"/>
      <c r="L590" s="20"/>
      <c r="M590" s="35"/>
      <c r="O590" t="s">
        <v>36</v>
      </c>
    </row>
    <row r="591" spans="1:15" ht="11.25" customHeight="1">
      <c r="A591" s="4">
        <v>1</v>
      </c>
      <c r="B591" s="4"/>
      <c r="C591" s="4"/>
      <c r="D591" s="4"/>
      <c r="F591" s="14" t="s">
        <v>547</v>
      </c>
      <c r="G591" s="38">
        <f>G592</f>
        <v>799.02</v>
      </c>
      <c r="H591" s="38">
        <f>H592</f>
        <v>799.02</v>
      </c>
      <c r="I591" s="15">
        <f>I592</f>
        <v>0</v>
      </c>
      <c r="J591" s="15">
        <f>SUM(J592:J600)</f>
        <v>0</v>
      </c>
      <c r="K591" s="15">
        <f>SUM(K592:K600)</f>
        <v>0</v>
      </c>
      <c r="L591" s="15"/>
      <c r="M591" s="15"/>
      <c r="N591" t="s">
        <v>35</v>
      </c>
      <c r="O591" t="s">
        <v>28</v>
      </c>
    </row>
    <row r="592" spans="1:15" ht="12" customHeight="1">
      <c r="A592" s="4" t="s">
        <v>548</v>
      </c>
      <c r="B592" s="4" t="s">
        <v>549</v>
      </c>
      <c r="C592" s="4" t="s">
        <v>472</v>
      </c>
      <c r="D592" s="4" t="s">
        <v>47</v>
      </c>
      <c r="F592" s="16" t="s">
        <v>550</v>
      </c>
      <c r="G592" s="22">
        <v>799.02</v>
      </c>
      <c r="H592" s="23">
        <v>799.02</v>
      </c>
      <c r="I592" s="19"/>
      <c r="J592" s="37">
        <v>0</v>
      </c>
      <c r="K592" s="20">
        <f>G592*J592</f>
        <v>0</v>
      </c>
      <c r="L592" s="21">
        <v>2</v>
      </c>
      <c r="M592" s="35" t="s">
        <v>551</v>
      </c>
      <c r="N592" t="s">
        <v>120</v>
      </c>
      <c r="O592" t="s">
        <v>36</v>
      </c>
    </row>
    <row r="593" spans="1:15" ht="12" customHeight="1">
      <c r="A593" s="4" t="s">
        <v>548</v>
      </c>
      <c r="B593" s="4" t="s">
        <v>549</v>
      </c>
      <c r="C593" s="4" t="s">
        <v>472</v>
      </c>
      <c r="D593" s="4" t="s">
        <v>32</v>
      </c>
      <c r="F593" s="16" t="s">
        <v>552</v>
      </c>
      <c r="G593" s="22">
        <v>799.02</v>
      </c>
      <c r="H593" s="23">
        <v>799.02</v>
      </c>
      <c r="I593" s="19"/>
      <c r="J593" s="37">
        <v>0</v>
      </c>
      <c r="K593" s="20">
        <f>G593*J593</f>
        <v>0</v>
      </c>
      <c r="L593" s="21">
        <v>3</v>
      </c>
      <c r="M593" s="35"/>
      <c r="N593" t="s">
        <v>120</v>
      </c>
      <c r="O593" t="s">
        <v>36</v>
      </c>
    </row>
    <row r="594" spans="1:15" ht="12" customHeight="1">
      <c r="A594" s="4" t="s">
        <v>548</v>
      </c>
      <c r="B594" s="4" t="s">
        <v>549</v>
      </c>
      <c r="C594" s="4" t="s">
        <v>472</v>
      </c>
      <c r="D594" s="4" t="s">
        <v>37</v>
      </c>
      <c r="F594" s="16" t="s">
        <v>553</v>
      </c>
      <c r="G594" s="22">
        <v>799.02</v>
      </c>
      <c r="H594" s="23">
        <v>799.02</v>
      </c>
      <c r="I594" s="19"/>
      <c r="J594" s="37">
        <v>0</v>
      </c>
      <c r="K594" s="20">
        <f>G594*J594</f>
        <v>0</v>
      </c>
      <c r="L594" s="21">
        <v>3</v>
      </c>
      <c r="M594" s="35"/>
      <c r="N594" t="s">
        <v>120</v>
      </c>
      <c r="O594" t="s">
        <v>36</v>
      </c>
    </row>
    <row r="595" spans="1:15" ht="12" customHeight="1">
      <c r="A595" s="4" t="s">
        <v>548</v>
      </c>
      <c r="B595" s="4" t="s">
        <v>549</v>
      </c>
      <c r="C595" s="4" t="s">
        <v>472</v>
      </c>
      <c r="D595" s="4" t="s">
        <v>39</v>
      </c>
      <c r="F595" s="16" t="s">
        <v>554</v>
      </c>
      <c r="G595" s="22">
        <v>799.02</v>
      </c>
      <c r="H595" s="23">
        <v>799.02</v>
      </c>
      <c r="I595" s="19"/>
      <c r="J595" s="37">
        <v>0</v>
      </c>
      <c r="K595" s="20">
        <f>G595*J595</f>
        <v>0</v>
      </c>
      <c r="L595" s="21">
        <v>2</v>
      </c>
      <c r="M595" s="35"/>
      <c r="N595" t="s">
        <v>120</v>
      </c>
      <c r="O595" t="s">
        <v>36</v>
      </c>
    </row>
    <row r="596" spans="1:15" ht="12" customHeight="1">
      <c r="A596" s="4">
        <v>1</v>
      </c>
      <c r="B596" s="4"/>
      <c r="C596" s="4"/>
      <c r="D596" s="4"/>
      <c r="E596" s="4"/>
      <c r="F596" s="4"/>
      <c r="G596" s="20"/>
      <c r="H596" s="20"/>
      <c r="I596" s="20"/>
      <c r="J596" s="20"/>
      <c r="K596" s="20"/>
      <c r="L596" s="20"/>
      <c r="M596" s="35"/>
      <c r="O596" t="s">
        <v>36</v>
      </c>
    </row>
    <row r="597" spans="1:15" ht="12" customHeight="1">
      <c r="A597" s="4">
        <v>1</v>
      </c>
      <c r="B597" s="4"/>
      <c r="C597" s="4"/>
      <c r="D597" s="4"/>
      <c r="E597" s="4"/>
      <c r="F597" s="4"/>
      <c r="G597" s="20"/>
      <c r="H597" s="20"/>
      <c r="I597" s="20"/>
      <c r="J597" s="20"/>
      <c r="K597" s="20"/>
      <c r="L597" s="20"/>
      <c r="M597" s="35"/>
      <c r="O597" t="s">
        <v>36</v>
      </c>
    </row>
    <row r="598" spans="1:15" ht="12" customHeight="1">
      <c r="A598" s="4">
        <v>1</v>
      </c>
      <c r="B598" s="4"/>
      <c r="C598" s="4"/>
      <c r="D598" s="4"/>
      <c r="E598" s="4"/>
      <c r="F598" s="4"/>
      <c r="G598" s="20"/>
      <c r="H598" s="20"/>
      <c r="I598" s="20"/>
      <c r="J598" s="20"/>
      <c r="K598" s="20"/>
      <c r="L598" s="20"/>
      <c r="M598" s="35"/>
      <c r="O598" t="s">
        <v>36</v>
      </c>
    </row>
    <row r="599" spans="1:15" ht="12" customHeight="1">
      <c r="A599" s="4">
        <v>1</v>
      </c>
      <c r="B599" s="4"/>
      <c r="C599" s="4"/>
      <c r="D599" s="4"/>
      <c r="E599" s="4"/>
      <c r="F599" s="4"/>
      <c r="G599" s="20"/>
      <c r="H599" s="20"/>
      <c r="I599" s="20"/>
      <c r="J599" s="20"/>
      <c r="K599" s="20"/>
      <c r="L599" s="20"/>
      <c r="M599" s="35"/>
      <c r="O599" t="s">
        <v>36</v>
      </c>
    </row>
    <row r="600" spans="1:15" ht="12" customHeight="1">
      <c r="A600" s="4">
        <v>1</v>
      </c>
      <c r="B600" s="4"/>
      <c r="C600" s="4"/>
      <c r="D600" s="4"/>
      <c r="E600" s="4"/>
      <c r="F600" s="4"/>
      <c r="G600" s="20"/>
      <c r="H600" s="20"/>
      <c r="I600" s="20"/>
      <c r="J600" s="20"/>
      <c r="K600" s="20"/>
      <c r="L600" s="20"/>
      <c r="M600" s="35"/>
      <c r="O600" t="s">
        <v>36</v>
      </c>
    </row>
    <row r="601" spans="1:15" ht="14.25" customHeight="1">
      <c r="A601" s="4">
        <v>1</v>
      </c>
      <c r="B601" s="4"/>
      <c r="C601" s="4"/>
      <c r="D601" s="4"/>
      <c r="F601" s="11" t="s">
        <v>153</v>
      </c>
      <c r="G601" s="12"/>
      <c r="H601" s="13"/>
      <c r="I601" s="13"/>
      <c r="J601" s="13">
        <f>SUMIF(N602:N641,"=7",J602:J641)</f>
        <v>0</v>
      </c>
      <c r="K601" s="13">
        <f>SUMIF(N602:N641,"=7",K602:K641)</f>
        <v>0</v>
      </c>
      <c r="L601" s="13"/>
      <c r="M601" s="13"/>
      <c r="N601" t="s">
        <v>27</v>
      </c>
      <c r="O601" t="s">
        <v>555</v>
      </c>
    </row>
    <row r="602" spans="1:15" ht="11.25" customHeight="1">
      <c r="A602" s="4">
        <v>1</v>
      </c>
      <c r="B602" s="4"/>
      <c r="C602" s="4"/>
      <c r="D602" s="4"/>
      <c r="F602" s="14" t="s">
        <v>556</v>
      </c>
      <c r="G602" s="38">
        <f>G603</f>
        <v>902.52</v>
      </c>
      <c r="H602" s="38">
        <f>H603</f>
        <v>902.52</v>
      </c>
      <c r="I602" s="15">
        <f>I603</f>
        <v>0</v>
      </c>
      <c r="J602" s="15">
        <f>SUM(J603:J611)</f>
        <v>0</v>
      </c>
      <c r="K602" s="15">
        <f>SUM(K603:K611)</f>
        <v>0</v>
      </c>
      <c r="L602" s="15"/>
      <c r="M602" s="15"/>
      <c r="N602" t="s">
        <v>35</v>
      </c>
      <c r="O602" t="s">
        <v>28</v>
      </c>
    </row>
    <row r="603" spans="1:15" ht="11.25" customHeight="1">
      <c r="A603" s="4" t="s">
        <v>557</v>
      </c>
      <c r="B603" s="4" t="s">
        <v>558</v>
      </c>
      <c r="C603" s="4" t="s">
        <v>472</v>
      </c>
      <c r="D603" s="4" t="s">
        <v>47</v>
      </c>
      <c r="F603" s="16" t="s">
        <v>559</v>
      </c>
      <c r="G603" s="22">
        <v>902.52</v>
      </c>
      <c r="H603" s="23">
        <v>902.52</v>
      </c>
      <c r="I603" s="19"/>
      <c r="J603" s="37">
        <v>0</v>
      </c>
      <c r="K603" s="20">
        <f>G603*J603</f>
        <v>0</v>
      </c>
      <c r="L603" s="21">
        <v>2</v>
      </c>
      <c r="M603" s="35" t="s">
        <v>560</v>
      </c>
      <c r="N603" t="s">
        <v>120</v>
      </c>
      <c r="O603" t="s">
        <v>36</v>
      </c>
    </row>
    <row r="604" spans="1:15" ht="11.25" customHeight="1">
      <c r="A604" s="4" t="s">
        <v>557</v>
      </c>
      <c r="B604" s="4" t="s">
        <v>558</v>
      </c>
      <c r="C604" s="4" t="s">
        <v>472</v>
      </c>
      <c r="D604" s="4" t="s">
        <v>32</v>
      </c>
      <c r="F604" s="16" t="s">
        <v>561</v>
      </c>
      <c r="G604" s="22">
        <v>902.52</v>
      </c>
      <c r="H604" s="23">
        <v>902.52</v>
      </c>
      <c r="I604" s="19"/>
      <c r="J604" s="37">
        <v>0</v>
      </c>
      <c r="K604" s="20">
        <f>G604*J604</f>
        <v>0</v>
      </c>
      <c r="L604" s="21">
        <v>4</v>
      </c>
      <c r="M604" s="35"/>
      <c r="N604" t="s">
        <v>120</v>
      </c>
      <c r="O604" t="s">
        <v>36</v>
      </c>
    </row>
    <row r="605" spans="1:15" ht="11.25" customHeight="1">
      <c r="A605" s="4" t="s">
        <v>557</v>
      </c>
      <c r="B605" s="4" t="s">
        <v>558</v>
      </c>
      <c r="C605" s="4" t="s">
        <v>472</v>
      </c>
      <c r="D605" s="4" t="s">
        <v>37</v>
      </c>
      <c r="F605" s="16" t="s">
        <v>562</v>
      </c>
      <c r="G605" s="22">
        <v>902.52</v>
      </c>
      <c r="H605" s="23">
        <v>902.52</v>
      </c>
      <c r="I605" s="19"/>
      <c r="J605" s="37">
        <v>0</v>
      </c>
      <c r="K605" s="20">
        <f>G605*J605</f>
        <v>0</v>
      </c>
      <c r="L605" s="21">
        <v>3</v>
      </c>
      <c r="M605" s="35"/>
      <c r="N605" t="s">
        <v>120</v>
      </c>
      <c r="O605" t="s">
        <v>36</v>
      </c>
    </row>
    <row r="606" spans="1:15" ht="11.25" customHeight="1">
      <c r="A606" s="4" t="s">
        <v>557</v>
      </c>
      <c r="B606" s="4" t="s">
        <v>558</v>
      </c>
      <c r="C606" s="4" t="s">
        <v>472</v>
      </c>
      <c r="D606" s="4" t="s">
        <v>39</v>
      </c>
      <c r="F606" s="16" t="s">
        <v>563</v>
      </c>
      <c r="G606" s="22">
        <v>902.52</v>
      </c>
      <c r="H606" s="23">
        <v>902.52</v>
      </c>
      <c r="I606" s="19"/>
      <c r="J606" s="37">
        <v>0</v>
      </c>
      <c r="K606" s="20">
        <f>G606*J606</f>
        <v>0</v>
      </c>
      <c r="L606" s="21">
        <v>3</v>
      </c>
      <c r="M606" s="35"/>
      <c r="N606" t="s">
        <v>120</v>
      </c>
      <c r="O606" t="s">
        <v>36</v>
      </c>
    </row>
    <row r="607" spans="1:15" ht="11.25" customHeight="1">
      <c r="A607" s="4" t="s">
        <v>557</v>
      </c>
      <c r="B607" s="4" t="s">
        <v>558</v>
      </c>
      <c r="C607" s="4" t="s">
        <v>472</v>
      </c>
      <c r="D607" s="4" t="s">
        <v>41</v>
      </c>
      <c r="F607" s="16" t="s">
        <v>564</v>
      </c>
      <c r="G607" s="22">
        <v>902.52</v>
      </c>
      <c r="H607" s="23">
        <v>902.52</v>
      </c>
      <c r="I607" s="19"/>
      <c r="J607" s="37">
        <v>0</v>
      </c>
      <c r="K607" s="20">
        <f>G607*J607</f>
        <v>0</v>
      </c>
      <c r="L607" s="21">
        <v>2</v>
      </c>
      <c r="M607" s="35"/>
      <c r="N607" t="s">
        <v>120</v>
      </c>
      <c r="O607" t="s">
        <v>36</v>
      </c>
    </row>
    <row r="608" spans="1:15" ht="10.5" customHeight="1">
      <c r="A608" s="4">
        <v>1</v>
      </c>
      <c r="B608" s="4"/>
      <c r="C608" s="4"/>
      <c r="D608" s="4"/>
      <c r="E608" s="4"/>
      <c r="F608" s="4"/>
      <c r="G608" s="20"/>
      <c r="H608" s="20"/>
      <c r="I608" s="20"/>
      <c r="J608" s="20"/>
      <c r="K608" s="20"/>
      <c r="L608" s="20"/>
      <c r="M608" s="35"/>
      <c r="O608" t="s">
        <v>36</v>
      </c>
    </row>
    <row r="609" spans="1:15" ht="10.5" customHeight="1">
      <c r="A609" s="4">
        <v>1</v>
      </c>
      <c r="B609" s="4"/>
      <c r="C609" s="4"/>
      <c r="D609" s="4"/>
      <c r="E609" s="4"/>
      <c r="F609" s="4"/>
      <c r="G609" s="20"/>
      <c r="H609" s="20"/>
      <c r="I609" s="20"/>
      <c r="J609" s="20"/>
      <c r="K609" s="20"/>
      <c r="L609" s="20"/>
      <c r="M609" s="35"/>
      <c r="O609" t="s">
        <v>36</v>
      </c>
    </row>
    <row r="610" spans="1:15" ht="10.5" customHeight="1">
      <c r="A610" s="4">
        <v>1</v>
      </c>
      <c r="B610" s="4"/>
      <c r="C610" s="4"/>
      <c r="D610" s="4"/>
      <c r="E610" s="4"/>
      <c r="F610" s="4"/>
      <c r="G610" s="20"/>
      <c r="H610" s="20"/>
      <c r="I610" s="20"/>
      <c r="J610" s="20"/>
      <c r="K610" s="20"/>
      <c r="L610" s="20"/>
      <c r="M610" s="35"/>
      <c r="O610" t="s">
        <v>36</v>
      </c>
    </row>
    <row r="611" spans="1:15" ht="10.5" customHeight="1">
      <c r="A611" s="4">
        <v>1</v>
      </c>
      <c r="B611" s="4"/>
      <c r="C611" s="4"/>
      <c r="D611" s="4"/>
      <c r="E611" s="4"/>
      <c r="F611" s="4"/>
      <c r="G611" s="20"/>
      <c r="H611" s="20"/>
      <c r="I611" s="20"/>
      <c r="J611" s="20"/>
      <c r="K611" s="20"/>
      <c r="L611" s="20"/>
      <c r="M611" s="35"/>
      <c r="O611" t="s">
        <v>36</v>
      </c>
    </row>
    <row r="612" spans="1:15" ht="11.25" customHeight="1">
      <c r="A612" s="4">
        <v>1</v>
      </c>
      <c r="B612" s="4"/>
      <c r="C612" s="4"/>
      <c r="D612" s="4"/>
      <c r="F612" s="14" t="s">
        <v>565</v>
      </c>
      <c r="G612" s="38">
        <f>G613</f>
        <v>950.82</v>
      </c>
      <c r="H612" s="38">
        <f>H613</f>
        <v>950.82</v>
      </c>
      <c r="I612" s="15">
        <f>I613</f>
        <v>0</v>
      </c>
      <c r="J612" s="15">
        <f>SUM(J613:J621)</f>
        <v>0</v>
      </c>
      <c r="K612" s="15">
        <f>SUM(K613:K621)</f>
        <v>0</v>
      </c>
      <c r="L612" s="15"/>
      <c r="M612" s="15"/>
      <c r="N612" t="s">
        <v>35</v>
      </c>
      <c r="O612" t="s">
        <v>28</v>
      </c>
    </row>
    <row r="613" spans="1:15" ht="11.25" customHeight="1">
      <c r="A613" s="4" t="s">
        <v>566</v>
      </c>
      <c r="B613" s="4" t="s">
        <v>567</v>
      </c>
      <c r="C613" s="4" t="s">
        <v>317</v>
      </c>
      <c r="D613" s="4" t="s">
        <v>47</v>
      </c>
      <c r="F613" s="16" t="s">
        <v>568</v>
      </c>
      <c r="G613" s="22">
        <v>950.82</v>
      </c>
      <c r="H613" s="23">
        <v>950.82</v>
      </c>
      <c r="I613" s="19"/>
      <c r="J613" s="37">
        <v>0</v>
      </c>
      <c r="K613" s="20">
        <f>G613*J613</f>
        <v>0</v>
      </c>
      <c r="L613" s="21">
        <v>2</v>
      </c>
      <c r="M613" s="35" t="s">
        <v>569</v>
      </c>
      <c r="N613" t="s">
        <v>120</v>
      </c>
      <c r="O613" t="s">
        <v>36</v>
      </c>
    </row>
    <row r="614" spans="1:15" ht="11.25" customHeight="1">
      <c r="A614" s="4" t="s">
        <v>566</v>
      </c>
      <c r="B614" s="4" t="s">
        <v>567</v>
      </c>
      <c r="C614" s="4" t="s">
        <v>317</v>
      </c>
      <c r="D614" s="4" t="s">
        <v>32</v>
      </c>
      <c r="F614" s="16" t="s">
        <v>570</v>
      </c>
      <c r="G614" s="22">
        <v>950.82</v>
      </c>
      <c r="H614" s="23">
        <v>950.82</v>
      </c>
      <c r="I614" s="19"/>
      <c r="J614" s="37">
        <v>0</v>
      </c>
      <c r="K614" s="20">
        <f>G614*J614</f>
        <v>0</v>
      </c>
      <c r="L614" s="21">
        <v>4</v>
      </c>
      <c r="M614" s="35"/>
      <c r="N614" t="s">
        <v>120</v>
      </c>
      <c r="O614" t="s">
        <v>36</v>
      </c>
    </row>
    <row r="615" spans="1:15" ht="11.25" customHeight="1">
      <c r="A615" s="4" t="s">
        <v>566</v>
      </c>
      <c r="B615" s="4" t="s">
        <v>567</v>
      </c>
      <c r="C615" s="4" t="s">
        <v>317</v>
      </c>
      <c r="D615" s="4" t="s">
        <v>37</v>
      </c>
      <c r="F615" s="16" t="s">
        <v>571</v>
      </c>
      <c r="G615" s="22">
        <v>950.82</v>
      </c>
      <c r="H615" s="23">
        <v>950.82</v>
      </c>
      <c r="I615" s="19"/>
      <c r="J615" s="37">
        <v>0</v>
      </c>
      <c r="K615" s="20">
        <f>G615*J615</f>
        <v>0</v>
      </c>
      <c r="L615" s="21">
        <v>3</v>
      </c>
      <c r="M615" s="35"/>
      <c r="N615" t="s">
        <v>120</v>
      </c>
      <c r="O615" t="s">
        <v>36</v>
      </c>
    </row>
    <row r="616" spans="1:15" ht="11.25" customHeight="1">
      <c r="A616" s="4" t="s">
        <v>566</v>
      </c>
      <c r="B616" s="4" t="s">
        <v>567</v>
      </c>
      <c r="C616" s="4" t="s">
        <v>317</v>
      </c>
      <c r="D616" s="4" t="s">
        <v>39</v>
      </c>
      <c r="F616" s="16" t="s">
        <v>572</v>
      </c>
      <c r="G616" s="22">
        <v>950.82</v>
      </c>
      <c r="H616" s="23">
        <v>950.82</v>
      </c>
      <c r="I616" s="19"/>
      <c r="J616" s="37">
        <v>0</v>
      </c>
      <c r="K616" s="20">
        <f>G616*J616</f>
        <v>0</v>
      </c>
      <c r="L616" s="21">
        <v>2</v>
      </c>
      <c r="M616" s="35"/>
      <c r="N616" t="s">
        <v>120</v>
      </c>
      <c r="O616" t="s">
        <v>36</v>
      </c>
    </row>
    <row r="617" spans="1:15" ht="11.25" customHeight="1">
      <c r="A617" s="4" t="s">
        <v>566</v>
      </c>
      <c r="B617" s="4" t="s">
        <v>567</v>
      </c>
      <c r="C617" s="4" t="s">
        <v>317</v>
      </c>
      <c r="D617" s="4" t="s">
        <v>41</v>
      </c>
      <c r="F617" s="16" t="s">
        <v>573</v>
      </c>
      <c r="G617" s="22">
        <v>950.82</v>
      </c>
      <c r="H617" s="23">
        <v>950.82</v>
      </c>
      <c r="I617" s="19"/>
      <c r="J617" s="37">
        <v>0</v>
      </c>
      <c r="K617" s="20">
        <f>G617*J617</f>
        <v>0</v>
      </c>
      <c r="L617" s="21">
        <v>1</v>
      </c>
      <c r="M617" s="35"/>
      <c r="N617" t="s">
        <v>120</v>
      </c>
      <c r="O617" t="s">
        <v>36</v>
      </c>
    </row>
    <row r="618" spans="1:15" ht="10.5" customHeight="1">
      <c r="A618" s="4">
        <v>1</v>
      </c>
      <c r="B618" s="4"/>
      <c r="C618" s="4"/>
      <c r="D618" s="4"/>
      <c r="E618" s="4"/>
      <c r="F618" s="4"/>
      <c r="G618" s="20"/>
      <c r="H618" s="20"/>
      <c r="I618" s="20"/>
      <c r="J618" s="20"/>
      <c r="K618" s="20"/>
      <c r="L618" s="20"/>
      <c r="M618" s="35"/>
      <c r="O618" t="s">
        <v>36</v>
      </c>
    </row>
    <row r="619" spans="1:15" ht="10.5" customHeight="1">
      <c r="A619" s="4">
        <v>1</v>
      </c>
      <c r="B619" s="4"/>
      <c r="C619" s="4"/>
      <c r="D619" s="4"/>
      <c r="E619" s="4"/>
      <c r="F619" s="4"/>
      <c r="G619" s="20"/>
      <c r="H619" s="20"/>
      <c r="I619" s="20"/>
      <c r="J619" s="20"/>
      <c r="K619" s="20"/>
      <c r="L619" s="20"/>
      <c r="M619" s="35"/>
      <c r="O619" t="s">
        <v>36</v>
      </c>
    </row>
    <row r="620" spans="1:15" ht="10.5" customHeight="1">
      <c r="A620" s="4">
        <v>1</v>
      </c>
      <c r="B620" s="4"/>
      <c r="C620" s="4"/>
      <c r="D620" s="4"/>
      <c r="E620" s="4"/>
      <c r="F620" s="4"/>
      <c r="G620" s="20"/>
      <c r="H620" s="20"/>
      <c r="I620" s="20"/>
      <c r="J620" s="20"/>
      <c r="K620" s="20"/>
      <c r="L620" s="20"/>
      <c r="M620" s="35"/>
      <c r="O620" t="s">
        <v>36</v>
      </c>
    </row>
    <row r="621" spans="1:15" ht="10.5" customHeight="1">
      <c r="A621" s="4">
        <v>1</v>
      </c>
      <c r="B621" s="4"/>
      <c r="C621" s="4"/>
      <c r="D621" s="4"/>
      <c r="E621" s="4"/>
      <c r="F621" s="4"/>
      <c r="G621" s="20"/>
      <c r="H621" s="20"/>
      <c r="I621" s="20"/>
      <c r="J621" s="20"/>
      <c r="K621" s="20"/>
      <c r="L621" s="20"/>
      <c r="M621" s="35"/>
      <c r="O621" t="s">
        <v>36</v>
      </c>
    </row>
    <row r="622" spans="1:15" ht="22.5" customHeight="1">
      <c r="A622" s="4">
        <v>1</v>
      </c>
      <c r="B622" s="4"/>
      <c r="C622" s="4"/>
      <c r="D622" s="4"/>
      <c r="F622" s="14" t="s">
        <v>574</v>
      </c>
      <c r="G622" s="36">
        <f>G623</f>
        <v>648.6</v>
      </c>
      <c r="H622" s="36">
        <f>H623</f>
        <v>648.6</v>
      </c>
      <c r="I622" s="15">
        <f>I623</f>
        <v>0</v>
      </c>
      <c r="J622" s="15">
        <f>SUM(J623:J631)</f>
        <v>0</v>
      </c>
      <c r="K622" s="15">
        <f>SUM(K623:K631)</f>
        <v>0</v>
      </c>
      <c r="L622" s="15"/>
      <c r="M622" s="15"/>
      <c r="N622" t="s">
        <v>35</v>
      </c>
      <c r="O622" t="s">
        <v>28</v>
      </c>
    </row>
    <row r="623" spans="1:15" ht="21" customHeight="1">
      <c r="A623" s="4" t="s">
        <v>575</v>
      </c>
      <c r="B623" s="4" t="s">
        <v>576</v>
      </c>
      <c r="C623" s="4" t="s">
        <v>317</v>
      </c>
      <c r="D623" s="4" t="s">
        <v>47</v>
      </c>
      <c r="F623" s="16" t="s">
        <v>577</v>
      </c>
      <c r="G623" s="17">
        <v>648.6</v>
      </c>
      <c r="H623" s="18">
        <v>648.6</v>
      </c>
      <c r="I623" s="19"/>
      <c r="J623" s="37">
        <v>0</v>
      </c>
      <c r="K623" s="20">
        <f>G623*J623</f>
        <v>0</v>
      </c>
      <c r="L623" s="21">
        <v>2</v>
      </c>
      <c r="M623" s="35" t="s">
        <v>578</v>
      </c>
      <c r="N623" t="s">
        <v>120</v>
      </c>
      <c r="O623" t="s">
        <v>36</v>
      </c>
    </row>
    <row r="624" spans="1:15" ht="11.25" customHeight="1">
      <c r="A624" s="4" t="s">
        <v>575</v>
      </c>
      <c r="B624" s="4" t="s">
        <v>576</v>
      </c>
      <c r="C624" s="4" t="s">
        <v>317</v>
      </c>
      <c r="D624" s="4" t="s">
        <v>32</v>
      </c>
      <c r="F624" s="16" t="s">
        <v>579</v>
      </c>
      <c r="G624" s="17">
        <v>648.6</v>
      </c>
      <c r="H624" s="18">
        <v>648.6</v>
      </c>
      <c r="I624" s="19"/>
      <c r="J624" s="37">
        <v>0</v>
      </c>
      <c r="K624" s="20">
        <f>G624*J624</f>
        <v>0</v>
      </c>
      <c r="L624" s="21">
        <v>2</v>
      </c>
      <c r="M624" s="35"/>
      <c r="N624" t="s">
        <v>120</v>
      </c>
      <c r="O624" t="s">
        <v>36</v>
      </c>
    </row>
    <row r="625" spans="1:15" ht="11.25" customHeight="1">
      <c r="A625" s="4" t="s">
        <v>575</v>
      </c>
      <c r="B625" s="4" t="s">
        <v>576</v>
      </c>
      <c r="C625" s="4" t="s">
        <v>317</v>
      </c>
      <c r="D625" s="4" t="s">
        <v>37</v>
      </c>
      <c r="F625" s="16" t="s">
        <v>580</v>
      </c>
      <c r="G625" s="17">
        <v>648.6</v>
      </c>
      <c r="H625" s="18">
        <v>648.6</v>
      </c>
      <c r="I625" s="19"/>
      <c r="J625" s="37">
        <v>0</v>
      </c>
      <c r="K625" s="20">
        <f>G625*J625</f>
        <v>0</v>
      </c>
      <c r="L625" s="21">
        <v>3</v>
      </c>
      <c r="M625" s="35"/>
      <c r="N625" t="s">
        <v>120</v>
      </c>
      <c r="O625" t="s">
        <v>36</v>
      </c>
    </row>
    <row r="626" spans="1:15" ht="11.25" customHeight="1">
      <c r="A626" s="4" t="s">
        <v>575</v>
      </c>
      <c r="B626" s="4" t="s">
        <v>576</v>
      </c>
      <c r="C626" s="4" t="s">
        <v>317</v>
      </c>
      <c r="D626" s="4" t="s">
        <v>39</v>
      </c>
      <c r="F626" s="16" t="s">
        <v>581</v>
      </c>
      <c r="G626" s="17">
        <v>648.6</v>
      </c>
      <c r="H626" s="18">
        <v>648.6</v>
      </c>
      <c r="I626" s="19"/>
      <c r="J626" s="37">
        <v>0</v>
      </c>
      <c r="K626" s="20">
        <f>G626*J626</f>
        <v>0</v>
      </c>
      <c r="L626" s="21">
        <v>1</v>
      </c>
      <c r="M626" s="35"/>
      <c r="N626" t="s">
        <v>120</v>
      </c>
      <c r="O626" t="s">
        <v>36</v>
      </c>
    </row>
    <row r="627" spans="1:15" ht="10.5" customHeight="1">
      <c r="A627" s="4">
        <v>1</v>
      </c>
      <c r="B627" s="4"/>
      <c r="C627" s="4"/>
      <c r="D627" s="4"/>
      <c r="E627" s="4"/>
      <c r="F627" s="4"/>
      <c r="G627" s="20"/>
      <c r="H627" s="20"/>
      <c r="I627" s="20"/>
      <c r="J627" s="20"/>
      <c r="K627" s="20"/>
      <c r="L627" s="20"/>
      <c r="M627" s="35"/>
      <c r="O627" t="s">
        <v>36</v>
      </c>
    </row>
    <row r="628" spans="1:15" ht="10.5" customHeight="1">
      <c r="A628" s="4">
        <v>1</v>
      </c>
      <c r="B628" s="4"/>
      <c r="C628" s="4"/>
      <c r="D628" s="4"/>
      <c r="E628" s="4"/>
      <c r="F628" s="4"/>
      <c r="G628" s="20"/>
      <c r="H628" s="20"/>
      <c r="I628" s="20"/>
      <c r="J628" s="20"/>
      <c r="K628" s="20"/>
      <c r="L628" s="20"/>
      <c r="M628" s="35"/>
      <c r="O628" t="s">
        <v>36</v>
      </c>
    </row>
    <row r="629" spans="1:15" ht="10.5" customHeight="1">
      <c r="A629" s="4">
        <v>1</v>
      </c>
      <c r="B629" s="4"/>
      <c r="C629" s="4"/>
      <c r="D629" s="4"/>
      <c r="E629" s="4"/>
      <c r="F629" s="4"/>
      <c r="G629" s="20"/>
      <c r="H629" s="20"/>
      <c r="I629" s="20"/>
      <c r="J629" s="20"/>
      <c r="K629" s="20"/>
      <c r="L629" s="20"/>
      <c r="M629" s="35"/>
      <c r="O629" t="s">
        <v>36</v>
      </c>
    </row>
    <row r="630" spans="1:15" ht="10.5" customHeight="1">
      <c r="A630" s="4">
        <v>1</v>
      </c>
      <c r="B630" s="4"/>
      <c r="C630" s="4"/>
      <c r="D630" s="4"/>
      <c r="E630" s="4"/>
      <c r="F630" s="4"/>
      <c r="G630" s="20"/>
      <c r="H630" s="20"/>
      <c r="I630" s="20"/>
      <c r="J630" s="20"/>
      <c r="K630" s="20"/>
      <c r="L630" s="20"/>
      <c r="M630" s="35"/>
      <c r="O630" t="s">
        <v>36</v>
      </c>
    </row>
    <row r="631" spans="1:15" ht="10.5" customHeight="1">
      <c r="A631" s="4">
        <v>1</v>
      </c>
      <c r="B631" s="4"/>
      <c r="C631" s="4"/>
      <c r="D631" s="4"/>
      <c r="E631" s="4"/>
      <c r="F631" s="4"/>
      <c r="G631" s="20"/>
      <c r="H631" s="20"/>
      <c r="I631" s="20"/>
      <c r="J631" s="20"/>
      <c r="K631" s="20"/>
      <c r="L631" s="20"/>
      <c r="M631" s="35"/>
      <c r="O631" t="s">
        <v>36</v>
      </c>
    </row>
    <row r="632" spans="1:15" ht="11.25" customHeight="1">
      <c r="A632" s="4">
        <v>1</v>
      </c>
      <c r="B632" s="4"/>
      <c r="C632" s="4"/>
      <c r="D632" s="4"/>
      <c r="F632" s="14" t="s">
        <v>582</v>
      </c>
      <c r="G632" s="36">
        <f>G633</f>
        <v>1566.3</v>
      </c>
      <c r="H632" s="36">
        <f>H633</f>
        <v>1566.3</v>
      </c>
      <c r="I632" s="15">
        <f>I633</f>
        <v>0</v>
      </c>
      <c r="J632" s="15">
        <f>SUM(J633:J641)</f>
        <v>0</v>
      </c>
      <c r="K632" s="15">
        <f>SUM(K633:K641)</f>
        <v>0</v>
      </c>
      <c r="L632" s="15"/>
      <c r="M632" s="15"/>
      <c r="N632" t="s">
        <v>35</v>
      </c>
      <c r="O632" t="s">
        <v>28</v>
      </c>
    </row>
    <row r="633" spans="1:15" ht="11.25" customHeight="1">
      <c r="A633" s="4" t="s">
        <v>583</v>
      </c>
      <c r="B633" s="4" t="s">
        <v>584</v>
      </c>
      <c r="C633" s="4" t="s">
        <v>472</v>
      </c>
      <c r="D633" s="4" t="s">
        <v>47</v>
      </c>
      <c r="F633" s="16" t="s">
        <v>585</v>
      </c>
      <c r="G633" s="17">
        <v>1566.3</v>
      </c>
      <c r="H633" s="18">
        <v>1566.3</v>
      </c>
      <c r="I633" s="19"/>
      <c r="J633" s="37">
        <v>0</v>
      </c>
      <c r="K633" s="20">
        <f>G633*J633</f>
        <v>0</v>
      </c>
      <c r="L633" s="21">
        <v>2</v>
      </c>
      <c r="M633" s="35" t="s">
        <v>586</v>
      </c>
      <c r="N633" t="s">
        <v>120</v>
      </c>
      <c r="O633" t="s">
        <v>36</v>
      </c>
    </row>
    <row r="634" spans="1:15" ht="11.25" customHeight="1">
      <c r="A634" s="4" t="s">
        <v>583</v>
      </c>
      <c r="B634" s="4" t="s">
        <v>584</v>
      </c>
      <c r="C634" s="4" t="s">
        <v>472</v>
      </c>
      <c r="D634" s="4" t="s">
        <v>32</v>
      </c>
      <c r="F634" s="16" t="s">
        <v>587</v>
      </c>
      <c r="G634" s="17">
        <v>1566.3</v>
      </c>
      <c r="H634" s="18">
        <v>1566.3</v>
      </c>
      <c r="I634" s="19"/>
      <c r="J634" s="37">
        <v>0</v>
      </c>
      <c r="K634" s="20">
        <f>G634*J634</f>
        <v>0</v>
      </c>
      <c r="L634" s="21">
        <v>2</v>
      </c>
      <c r="M634" s="35"/>
      <c r="N634" t="s">
        <v>120</v>
      </c>
      <c r="O634" t="s">
        <v>36</v>
      </c>
    </row>
    <row r="635" spans="1:15" ht="11.25" customHeight="1">
      <c r="A635" s="4" t="s">
        <v>583</v>
      </c>
      <c r="B635" s="4" t="s">
        <v>584</v>
      </c>
      <c r="C635" s="4" t="s">
        <v>472</v>
      </c>
      <c r="D635" s="4" t="s">
        <v>37</v>
      </c>
      <c r="F635" s="16" t="s">
        <v>588</v>
      </c>
      <c r="G635" s="17">
        <v>1566.3</v>
      </c>
      <c r="H635" s="18">
        <v>1566.3</v>
      </c>
      <c r="I635" s="19"/>
      <c r="J635" s="37">
        <v>0</v>
      </c>
      <c r="K635" s="20">
        <f>G635*J635</f>
        <v>0</v>
      </c>
      <c r="L635" s="21">
        <v>2</v>
      </c>
      <c r="M635" s="35"/>
      <c r="N635" t="s">
        <v>120</v>
      </c>
      <c r="O635" t="s">
        <v>36</v>
      </c>
    </row>
    <row r="636" spans="1:15" ht="11.25" customHeight="1">
      <c r="A636" s="4" t="s">
        <v>583</v>
      </c>
      <c r="B636" s="4" t="s">
        <v>584</v>
      </c>
      <c r="C636" s="4" t="s">
        <v>472</v>
      </c>
      <c r="D636" s="4" t="s">
        <v>39</v>
      </c>
      <c r="F636" s="16" t="s">
        <v>589</v>
      </c>
      <c r="G636" s="17">
        <v>1566.3</v>
      </c>
      <c r="H636" s="18">
        <v>1566.3</v>
      </c>
      <c r="I636" s="19"/>
      <c r="J636" s="37">
        <v>0</v>
      </c>
      <c r="K636" s="20">
        <f>G636*J636</f>
        <v>0</v>
      </c>
      <c r="L636" s="21">
        <v>1</v>
      </c>
      <c r="M636" s="35"/>
      <c r="N636" t="s">
        <v>120</v>
      </c>
      <c r="O636" t="s">
        <v>36</v>
      </c>
    </row>
    <row r="637" spans="1:15" ht="11.25" customHeight="1">
      <c r="A637" s="4" t="s">
        <v>583</v>
      </c>
      <c r="B637" s="4" t="s">
        <v>584</v>
      </c>
      <c r="C637" s="4" t="s">
        <v>472</v>
      </c>
      <c r="D637" s="4" t="s">
        <v>41</v>
      </c>
      <c r="F637" s="16" t="s">
        <v>590</v>
      </c>
      <c r="G637" s="17">
        <v>1566.3</v>
      </c>
      <c r="H637" s="18">
        <v>1566.3</v>
      </c>
      <c r="I637" s="19"/>
      <c r="J637" s="37">
        <v>0</v>
      </c>
      <c r="K637" s="20">
        <f>G637*J637</f>
        <v>0</v>
      </c>
      <c r="L637" s="21">
        <v>2</v>
      </c>
      <c r="M637" s="35"/>
      <c r="N637" t="s">
        <v>120</v>
      </c>
      <c r="O637" t="s">
        <v>36</v>
      </c>
    </row>
    <row r="638" spans="1:15" ht="10.5" customHeight="1">
      <c r="A638" s="4">
        <v>1</v>
      </c>
      <c r="B638" s="4"/>
      <c r="C638" s="4"/>
      <c r="D638" s="4"/>
      <c r="E638" s="4"/>
      <c r="F638" s="4"/>
      <c r="G638" s="20"/>
      <c r="H638" s="20"/>
      <c r="I638" s="20"/>
      <c r="J638" s="20"/>
      <c r="K638" s="20"/>
      <c r="L638" s="20"/>
      <c r="M638" s="35"/>
      <c r="O638" t="s">
        <v>36</v>
      </c>
    </row>
    <row r="639" spans="1:15" ht="10.5" customHeight="1">
      <c r="A639" s="4">
        <v>1</v>
      </c>
      <c r="B639" s="4"/>
      <c r="C639" s="4"/>
      <c r="D639" s="4"/>
      <c r="E639" s="4"/>
      <c r="F639" s="4"/>
      <c r="G639" s="20"/>
      <c r="H639" s="20"/>
      <c r="I639" s="20"/>
      <c r="J639" s="20"/>
      <c r="K639" s="20"/>
      <c r="L639" s="20"/>
      <c r="M639" s="35"/>
      <c r="O639" t="s">
        <v>36</v>
      </c>
    </row>
    <row r="640" spans="1:15" ht="10.5" customHeight="1">
      <c r="A640" s="4">
        <v>1</v>
      </c>
      <c r="B640" s="4"/>
      <c r="C640" s="4"/>
      <c r="D640" s="4"/>
      <c r="E640" s="4"/>
      <c r="F640" s="4"/>
      <c r="G640" s="20"/>
      <c r="H640" s="20"/>
      <c r="I640" s="20"/>
      <c r="J640" s="20"/>
      <c r="K640" s="20"/>
      <c r="L640" s="20"/>
      <c r="M640" s="35"/>
      <c r="O640" t="s">
        <v>36</v>
      </c>
    </row>
    <row r="641" spans="1:15" ht="10.5" customHeight="1">
      <c r="A641" s="4">
        <v>1</v>
      </c>
      <c r="B641" s="4"/>
      <c r="C641" s="4"/>
      <c r="D641" s="4"/>
      <c r="E641" s="4"/>
      <c r="F641" s="4"/>
      <c r="G641" s="20"/>
      <c r="H641" s="20"/>
      <c r="I641" s="20"/>
      <c r="J641" s="20"/>
      <c r="K641" s="20"/>
      <c r="L641" s="20"/>
      <c r="M641" s="35"/>
      <c r="O641" t="s">
        <v>36</v>
      </c>
    </row>
    <row r="642" spans="1:15" ht="11.25" customHeight="1">
      <c r="A642">
        <v>1</v>
      </c>
      <c r="F642" s="8" t="s">
        <v>591</v>
      </c>
      <c r="G642" s="9"/>
      <c r="H642" s="10"/>
      <c r="I642" s="10"/>
      <c r="J642" s="10"/>
      <c r="K642" s="10"/>
      <c r="L642" s="10"/>
      <c r="M642" s="10"/>
      <c r="N642" t="s">
        <v>16</v>
      </c>
    </row>
    <row r="643" spans="1:15" ht="14.25" customHeight="1">
      <c r="A643" s="4">
        <v>1</v>
      </c>
      <c r="B643" s="4"/>
      <c r="C643" s="4"/>
      <c r="D643" s="4"/>
      <c r="F643" s="11" t="s">
        <v>17</v>
      </c>
      <c r="G643" s="12"/>
      <c r="H643" s="13"/>
      <c r="I643" s="13"/>
      <c r="J643" s="13">
        <f>SUMIF(N644:N644,"=4",J644:J644)</f>
        <v>0</v>
      </c>
      <c r="K643" s="13">
        <f>SUMIF(N644:N644,"=4",K644:K644)</f>
        <v>0</v>
      </c>
      <c r="L643" s="13"/>
      <c r="M643" s="13"/>
      <c r="N643" t="s">
        <v>18</v>
      </c>
      <c r="O643" t="s">
        <v>19</v>
      </c>
    </row>
    <row r="644" spans="1:15" ht="14.25" customHeight="1">
      <c r="A644" s="4">
        <v>1</v>
      </c>
      <c r="B644" s="4"/>
      <c r="C644" s="4"/>
      <c r="D644" s="4"/>
      <c r="F644" s="11" t="s">
        <v>20</v>
      </c>
      <c r="G644" s="12"/>
      <c r="H644" s="13"/>
      <c r="I644" s="13"/>
      <c r="J644" s="13">
        <f>SUMIF(N645:N645,"=5",J645:J645)</f>
        <v>0</v>
      </c>
      <c r="K644" s="13">
        <f>SUMIF(N645:N645,"=5",K645:K645)</f>
        <v>0</v>
      </c>
      <c r="L644" s="13"/>
      <c r="M644" s="13"/>
      <c r="N644" t="s">
        <v>21</v>
      </c>
      <c r="O644" t="s">
        <v>592</v>
      </c>
    </row>
    <row r="645" spans="1:15" ht="14.25" customHeight="1">
      <c r="A645" s="4">
        <v>1</v>
      </c>
      <c r="B645" s="4"/>
      <c r="C645" s="4"/>
      <c r="D645" s="4"/>
      <c r="F645" s="11" t="s">
        <v>111</v>
      </c>
      <c r="G645" s="12"/>
      <c r="H645" s="13"/>
      <c r="I645" s="13"/>
      <c r="J645" s="13">
        <f>SUMIF(N646:N709,"=6",J646:J709)</f>
        <v>0</v>
      </c>
      <c r="K645" s="13">
        <f>SUMIF(N646:N709,"=6",K646:K709)</f>
        <v>0</v>
      </c>
      <c r="L645" s="13"/>
      <c r="M645" s="13"/>
      <c r="N645" t="s">
        <v>24</v>
      </c>
      <c r="O645" t="s">
        <v>593</v>
      </c>
    </row>
    <row r="646" spans="1:15" ht="27.75" customHeight="1">
      <c r="A646" s="4">
        <v>1</v>
      </c>
      <c r="B646" s="4"/>
      <c r="C646" s="4"/>
      <c r="D646" s="4"/>
      <c r="F646" s="11" t="s">
        <v>113</v>
      </c>
      <c r="G646" s="12"/>
      <c r="H646" s="13"/>
      <c r="I646" s="13"/>
      <c r="J646" s="13">
        <f>SUMIF(N647:N656,"=7",J647:J656)</f>
        <v>0</v>
      </c>
      <c r="K646" s="13">
        <f>SUMIF(N647:N656,"=7",K647:K656)</f>
        <v>0</v>
      </c>
      <c r="L646" s="13"/>
      <c r="M646" s="13"/>
      <c r="N646" t="s">
        <v>27</v>
      </c>
      <c r="O646" t="s">
        <v>114</v>
      </c>
    </row>
    <row r="647" spans="1:15" ht="11.25" customHeight="1">
      <c r="A647" s="4">
        <v>1</v>
      </c>
      <c r="B647" s="4"/>
      <c r="C647" s="4"/>
      <c r="D647" s="4"/>
      <c r="F647" s="14" t="s">
        <v>594</v>
      </c>
      <c r="G647" s="38">
        <f>G648</f>
        <v>1236.48</v>
      </c>
      <c r="H647" s="38">
        <f>H648</f>
        <v>1236.48</v>
      </c>
      <c r="I647" s="15">
        <f>I648</f>
        <v>0</v>
      </c>
      <c r="J647" s="15">
        <f>SUM(J648:J656)</f>
        <v>0</v>
      </c>
      <c r="K647" s="15">
        <f>SUM(K648:K656)</f>
        <v>0</v>
      </c>
      <c r="L647" s="15"/>
      <c r="M647" s="15"/>
      <c r="N647" t="s">
        <v>35</v>
      </c>
      <c r="O647" t="s">
        <v>28</v>
      </c>
    </row>
    <row r="648" spans="1:15" ht="11.25" customHeight="1">
      <c r="A648" s="4" t="s">
        <v>595</v>
      </c>
      <c r="B648" s="4" t="s">
        <v>596</v>
      </c>
      <c r="C648" s="4" t="s">
        <v>265</v>
      </c>
      <c r="D648" s="4" t="s">
        <v>47</v>
      </c>
      <c r="F648" s="16" t="s">
        <v>597</v>
      </c>
      <c r="G648" s="22">
        <v>1236.48</v>
      </c>
      <c r="H648" s="23">
        <v>1236.48</v>
      </c>
      <c r="I648" s="19"/>
      <c r="J648" s="37">
        <v>0</v>
      </c>
      <c r="K648" s="20">
        <f>G648*J648</f>
        <v>0</v>
      </c>
      <c r="L648" s="21">
        <v>1</v>
      </c>
      <c r="M648" s="35" t="s">
        <v>598</v>
      </c>
      <c r="N648" t="s">
        <v>120</v>
      </c>
      <c r="O648" t="s">
        <v>36</v>
      </c>
    </row>
    <row r="649" spans="1:15" ht="11.25" customHeight="1">
      <c r="A649" s="4" t="s">
        <v>595</v>
      </c>
      <c r="B649" s="4" t="s">
        <v>596</v>
      </c>
      <c r="C649" s="4" t="s">
        <v>265</v>
      </c>
      <c r="D649" s="4" t="s">
        <v>37</v>
      </c>
      <c r="F649" s="16" t="s">
        <v>599</v>
      </c>
      <c r="G649" s="22">
        <v>1236.48</v>
      </c>
      <c r="H649" s="23">
        <v>1236.48</v>
      </c>
      <c r="I649" s="19"/>
      <c r="J649" s="37">
        <v>0</v>
      </c>
      <c r="K649" s="20">
        <f>G649*J649</f>
        <v>0</v>
      </c>
      <c r="L649" s="21">
        <v>2</v>
      </c>
      <c r="M649" s="35"/>
      <c r="N649" t="s">
        <v>120</v>
      </c>
      <c r="O649" t="s">
        <v>36</v>
      </c>
    </row>
    <row r="650" spans="1:15" ht="11.25" customHeight="1">
      <c r="A650" s="4" t="s">
        <v>595</v>
      </c>
      <c r="B650" s="4" t="s">
        <v>596</v>
      </c>
      <c r="C650" s="4" t="s">
        <v>265</v>
      </c>
      <c r="D650" s="4" t="s">
        <v>39</v>
      </c>
      <c r="F650" s="16" t="s">
        <v>600</v>
      </c>
      <c r="G650" s="22">
        <v>1236.48</v>
      </c>
      <c r="H650" s="23">
        <v>1236.48</v>
      </c>
      <c r="I650" s="19"/>
      <c r="J650" s="37">
        <v>0</v>
      </c>
      <c r="K650" s="20">
        <f>G650*J650</f>
        <v>0</v>
      </c>
      <c r="L650" s="21">
        <v>2</v>
      </c>
      <c r="M650" s="35"/>
      <c r="N650" t="s">
        <v>120</v>
      </c>
      <c r="O650" t="s">
        <v>36</v>
      </c>
    </row>
    <row r="651" spans="1:15" ht="11.25" customHeight="1">
      <c r="A651" s="4" t="s">
        <v>595</v>
      </c>
      <c r="B651" s="4" t="s">
        <v>596</v>
      </c>
      <c r="C651" s="4" t="s">
        <v>265</v>
      </c>
      <c r="D651" s="4" t="s">
        <v>41</v>
      </c>
      <c r="F651" s="16" t="s">
        <v>601</v>
      </c>
      <c r="G651" s="22">
        <v>1236.48</v>
      </c>
      <c r="H651" s="23">
        <v>1236.48</v>
      </c>
      <c r="I651" s="19"/>
      <c r="J651" s="37">
        <v>0</v>
      </c>
      <c r="K651" s="20">
        <f>G651*J651</f>
        <v>0</v>
      </c>
      <c r="L651" s="21">
        <v>2</v>
      </c>
      <c r="M651" s="35"/>
      <c r="N651" t="s">
        <v>120</v>
      </c>
      <c r="O651" t="s">
        <v>36</v>
      </c>
    </row>
    <row r="652" spans="1:15" ht="10.5" customHeight="1">
      <c r="A652" s="4">
        <v>1</v>
      </c>
      <c r="B652" s="4"/>
      <c r="C652" s="4"/>
      <c r="D652" s="4"/>
      <c r="E652" s="4"/>
      <c r="F652" s="4"/>
      <c r="G652" s="20"/>
      <c r="H652" s="20"/>
      <c r="I652" s="20"/>
      <c r="J652" s="20"/>
      <c r="K652" s="20"/>
      <c r="L652" s="20"/>
      <c r="M652" s="35"/>
      <c r="O652" t="s">
        <v>36</v>
      </c>
    </row>
    <row r="653" spans="1:15" ht="10.5" customHeight="1">
      <c r="A653" s="4">
        <v>1</v>
      </c>
      <c r="B653" s="4"/>
      <c r="C653" s="4"/>
      <c r="D653" s="4"/>
      <c r="E653" s="4"/>
      <c r="F653" s="4"/>
      <c r="G653" s="20"/>
      <c r="H653" s="20"/>
      <c r="I653" s="20"/>
      <c r="J653" s="20"/>
      <c r="K653" s="20"/>
      <c r="L653" s="20"/>
      <c r="M653" s="35"/>
      <c r="O653" t="s">
        <v>36</v>
      </c>
    </row>
    <row r="654" spans="1:15" ht="10.5" customHeight="1">
      <c r="A654" s="4">
        <v>1</v>
      </c>
      <c r="B654" s="4"/>
      <c r="C654" s="4"/>
      <c r="D654" s="4"/>
      <c r="E654" s="4"/>
      <c r="F654" s="4"/>
      <c r="G654" s="20"/>
      <c r="H654" s="20"/>
      <c r="I654" s="20"/>
      <c r="J654" s="20"/>
      <c r="K654" s="20"/>
      <c r="L654" s="20"/>
      <c r="M654" s="35"/>
      <c r="O654" t="s">
        <v>36</v>
      </c>
    </row>
    <row r="655" spans="1:15" ht="10.5" customHeight="1">
      <c r="A655" s="4">
        <v>1</v>
      </c>
      <c r="B655" s="4"/>
      <c r="C655" s="4"/>
      <c r="D655" s="4"/>
      <c r="E655" s="4"/>
      <c r="F655" s="4"/>
      <c r="G655" s="20"/>
      <c r="H655" s="20"/>
      <c r="I655" s="20"/>
      <c r="J655" s="20"/>
      <c r="K655" s="20"/>
      <c r="L655" s="20"/>
      <c r="M655" s="35"/>
      <c r="O655" t="s">
        <v>36</v>
      </c>
    </row>
    <row r="656" spans="1:15" ht="10.5" customHeight="1">
      <c r="A656" s="4">
        <v>1</v>
      </c>
      <c r="B656" s="4"/>
      <c r="C656" s="4"/>
      <c r="D656" s="4"/>
      <c r="E656" s="4"/>
      <c r="F656" s="4"/>
      <c r="G656" s="20"/>
      <c r="H656" s="20"/>
      <c r="I656" s="20"/>
      <c r="J656" s="20"/>
      <c r="K656" s="20"/>
      <c r="L656" s="20"/>
      <c r="M656" s="35"/>
      <c r="O656" t="s">
        <v>36</v>
      </c>
    </row>
    <row r="657" spans="1:15" ht="27.75" customHeight="1">
      <c r="A657" s="4">
        <v>1</v>
      </c>
      <c r="B657" s="4"/>
      <c r="C657" s="4"/>
      <c r="D657" s="4"/>
      <c r="F657" s="11" t="s">
        <v>124</v>
      </c>
      <c r="G657" s="12"/>
      <c r="H657" s="13"/>
      <c r="I657" s="13"/>
      <c r="J657" s="13">
        <f>SUMIF(N658:N687,"=7",J658:J687)</f>
        <v>0</v>
      </c>
      <c r="K657" s="13">
        <f>SUMIF(N658:N687,"=7",K658:K687)</f>
        <v>0</v>
      </c>
      <c r="L657" s="13"/>
      <c r="M657" s="13"/>
      <c r="N657" t="s">
        <v>27</v>
      </c>
      <c r="O657" t="s">
        <v>530</v>
      </c>
    </row>
    <row r="658" spans="1:15" ht="11.25" customHeight="1">
      <c r="A658" s="4">
        <v>1</v>
      </c>
      <c r="B658" s="4"/>
      <c r="C658" s="4"/>
      <c r="D658" s="4"/>
      <c r="F658" s="14" t="s">
        <v>602</v>
      </c>
      <c r="G658" s="38">
        <f>G659</f>
        <v>734.16</v>
      </c>
      <c r="H658" s="38">
        <f>H659</f>
        <v>734.16</v>
      </c>
      <c r="I658" s="15">
        <f>I659</f>
        <v>0</v>
      </c>
      <c r="J658" s="15">
        <f>SUM(J659:J667)</f>
        <v>0</v>
      </c>
      <c r="K658" s="15">
        <f>SUM(K659:K667)</f>
        <v>0</v>
      </c>
      <c r="L658" s="15"/>
      <c r="M658" s="15"/>
      <c r="N658" t="s">
        <v>35</v>
      </c>
      <c r="O658" t="s">
        <v>28</v>
      </c>
    </row>
    <row r="659" spans="1:15" ht="11.25" customHeight="1">
      <c r="A659" s="4" t="s">
        <v>603</v>
      </c>
      <c r="B659" s="4" t="s">
        <v>604</v>
      </c>
      <c r="C659" s="4" t="s">
        <v>605</v>
      </c>
      <c r="D659" s="4" t="s">
        <v>47</v>
      </c>
      <c r="F659" s="16" t="s">
        <v>606</v>
      </c>
      <c r="G659" s="22">
        <v>734.16</v>
      </c>
      <c r="H659" s="23">
        <v>734.16</v>
      </c>
      <c r="I659" s="19"/>
      <c r="J659" s="37">
        <v>0</v>
      </c>
      <c r="K659" s="20">
        <f>G659*J659</f>
        <v>0</v>
      </c>
      <c r="L659" s="21">
        <v>8</v>
      </c>
      <c r="M659" s="35" t="s">
        <v>607</v>
      </c>
      <c r="N659" t="s">
        <v>120</v>
      </c>
      <c r="O659" t="s">
        <v>36</v>
      </c>
    </row>
    <row r="660" spans="1:15" ht="11.25" customHeight="1">
      <c r="A660" s="4" t="s">
        <v>603</v>
      </c>
      <c r="B660" s="4" t="s">
        <v>604</v>
      </c>
      <c r="C660" s="4" t="s">
        <v>605</v>
      </c>
      <c r="D660" s="4" t="s">
        <v>32</v>
      </c>
      <c r="F660" s="16" t="s">
        <v>608</v>
      </c>
      <c r="G660" s="22">
        <v>734.16</v>
      </c>
      <c r="H660" s="23">
        <v>734.16</v>
      </c>
      <c r="I660" s="19"/>
      <c r="J660" s="37">
        <v>0</v>
      </c>
      <c r="K660" s="20">
        <f>G660*J660</f>
        <v>0</v>
      </c>
      <c r="L660" s="21">
        <v>6</v>
      </c>
      <c r="M660" s="35"/>
      <c r="N660" t="s">
        <v>120</v>
      </c>
      <c r="O660" t="s">
        <v>36</v>
      </c>
    </row>
    <row r="661" spans="1:15" ht="11.25" customHeight="1">
      <c r="A661" s="4" t="s">
        <v>603</v>
      </c>
      <c r="B661" s="4" t="s">
        <v>604</v>
      </c>
      <c r="C661" s="4" t="s">
        <v>605</v>
      </c>
      <c r="D661" s="4" t="s">
        <v>37</v>
      </c>
      <c r="F661" s="16" t="s">
        <v>609</v>
      </c>
      <c r="G661" s="22">
        <v>734.16</v>
      </c>
      <c r="H661" s="23">
        <v>734.16</v>
      </c>
      <c r="I661" s="19"/>
      <c r="J661" s="37">
        <v>0</v>
      </c>
      <c r="K661" s="20">
        <f>G661*J661</f>
        <v>0</v>
      </c>
      <c r="L661" s="21">
        <v>6</v>
      </c>
      <c r="M661" s="35"/>
      <c r="N661" t="s">
        <v>120</v>
      </c>
      <c r="O661" t="s">
        <v>36</v>
      </c>
    </row>
    <row r="662" spans="1:15" ht="11.25" customHeight="1">
      <c r="A662" s="4" t="s">
        <v>603</v>
      </c>
      <c r="B662" s="4" t="s">
        <v>604</v>
      </c>
      <c r="C662" s="4" t="s">
        <v>605</v>
      </c>
      <c r="D662" s="4" t="s">
        <v>39</v>
      </c>
      <c r="F662" s="16" t="s">
        <v>610</v>
      </c>
      <c r="G662" s="22">
        <v>734.16</v>
      </c>
      <c r="H662" s="23">
        <v>734.16</v>
      </c>
      <c r="I662" s="19"/>
      <c r="J662" s="37">
        <v>0</v>
      </c>
      <c r="K662" s="20">
        <f>G662*J662</f>
        <v>0</v>
      </c>
      <c r="L662" s="21">
        <v>4</v>
      </c>
      <c r="M662" s="35"/>
      <c r="N662" t="s">
        <v>120</v>
      </c>
      <c r="O662" t="s">
        <v>36</v>
      </c>
    </row>
    <row r="663" spans="1:15" ht="10.5" customHeight="1">
      <c r="A663" s="4">
        <v>1</v>
      </c>
      <c r="B663" s="4"/>
      <c r="C663" s="4"/>
      <c r="D663" s="4"/>
      <c r="E663" s="4"/>
      <c r="F663" s="4"/>
      <c r="G663" s="20"/>
      <c r="H663" s="20"/>
      <c r="I663" s="20"/>
      <c r="J663" s="20"/>
      <c r="K663" s="20"/>
      <c r="L663" s="20"/>
      <c r="M663" s="35"/>
      <c r="O663" t="s">
        <v>36</v>
      </c>
    </row>
    <row r="664" spans="1:15" ht="10.5" customHeight="1">
      <c r="A664" s="4">
        <v>1</v>
      </c>
      <c r="B664" s="4"/>
      <c r="C664" s="4"/>
      <c r="D664" s="4"/>
      <c r="E664" s="4"/>
      <c r="F664" s="4"/>
      <c r="G664" s="20"/>
      <c r="H664" s="20"/>
      <c r="I664" s="20"/>
      <c r="J664" s="20"/>
      <c r="K664" s="20"/>
      <c r="L664" s="20"/>
      <c r="M664" s="35"/>
      <c r="O664" t="s">
        <v>36</v>
      </c>
    </row>
    <row r="665" spans="1:15" ht="10.5" customHeight="1">
      <c r="A665" s="4">
        <v>1</v>
      </c>
      <c r="B665" s="4"/>
      <c r="C665" s="4"/>
      <c r="D665" s="4"/>
      <c r="E665" s="4"/>
      <c r="F665" s="4"/>
      <c r="G665" s="20"/>
      <c r="H665" s="20"/>
      <c r="I665" s="20"/>
      <c r="J665" s="20"/>
      <c r="K665" s="20"/>
      <c r="L665" s="20"/>
      <c r="M665" s="35"/>
      <c r="O665" t="s">
        <v>36</v>
      </c>
    </row>
    <row r="666" spans="1:15" ht="10.5" customHeight="1">
      <c r="A666" s="4">
        <v>1</v>
      </c>
      <c r="B666" s="4"/>
      <c r="C666" s="4"/>
      <c r="D666" s="4"/>
      <c r="E666" s="4"/>
      <c r="F666" s="4"/>
      <c r="G666" s="20"/>
      <c r="H666" s="20"/>
      <c r="I666" s="20"/>
      <c r="J666" s="20"/>
      <c r="K666" s="20"/>
      <c r="L666" s="20"/>
      <c r="M666" s="35"/>
      <c r="O666" t="s">
        <v>36</v>
      </c>
    </row>
    <row r="667" spans="1:15" ht="10.5" customHeight="1">
      <c r="A667" s="4">
        <v>1</v>
      </c>
      <c r="B667" s="4"/>
      <c r="C667" s="4"/>
      <c r="D667" s="4"/>
      <c r="E667" s="4"/>
      <c r="F667" s="4"/>
      <c r="G667" s="20"/>
      <c r="H667" s="20"/>
      <c r="I667" s="20"/>
      <c r="J667" s="20"/>
      <c r="K667" s="20"/>
      <c r="L667" s="20"/>
      <c r="M667" s="35"/>
      <c r="O667" t="s">
        <v>36</v>
      </c>
    </row>
    <row r="668" spans="1:15" ht="11.25" customHeight="1">
      <c r="A668" s="4">
        <v>1</v>
      </c>
      <c r="B668" s="4"/>
      <c r="C668" s="4"/>
      <c r="D668" s="4"/>
      <c r="F668" s="14" t="s">
        <v>611</v>
      </c>
      <c r="G668" s="38">
        <f>G669</f>
        <v>626.52</v>
      </c>
      <c r="H668" s="38">
        <f>H669</f>
        <v>626.52</v>
      </c>
      <c r="I668" s="15">
        <f>I669</f>
        <v>0</v>
      </c>
      <c r="J668" s="15">
        <f>SUM(J669:J677)</f>
        <v>0</v>
      </c>
      <c r="K668" s="15">
        <f>SUM(K669:K677)</f>
        <v>0</v>
      </c>
      <c r="L668" s="15"/>
      <c r="M668" s="15"/>
      <c r="N668" t="s">
        <v>35</v>
      </c>
      <c r="O668" t="s">
        <v>28</v>
      </c>
    </row>
    <row r="669" spans="1:15" ht="11.25" customHeight="1">
      <c r="A669" s="4" t="s">
        <v>612</v>
      </c>
      <c r="B669" s="4" t="s">
        <v>613</v>
      </c>
      <c r="C669" s="4" t="s">
        <v>265</v>
      </c>
      <c r="D669" s="4" t="s">
        <v>47</v>
      </c>
      <c r="F669" s="16" t="s">
        <v>614</v>
      </c>
      <c r="G669" s="22">
        <v>626.52</v>
      </c>
      <c r="H669" s="23">
        <v>626.52</v>
      </c>
      <c r="I669" s="19"/>
      <c r="J669" s="37">
        <v>0</v>
      </c>
      <c r="K669" s="20">
        <f>G669*J669</f>
        <v>0</v>
      </c>
      <c r="L669" s="21">
        <v>6</v>
      </c>
      <c r="M669" s="35" t="s">
        <v>615</v>
      </c>
      <c r="N669" t="s">
        <v>120</v>
      </c>
      <c r="O669" t="s">
        <v>36</v>
      </c>
    </row>
    <row r="670" spans="1:15" ht="11.25" customHeight="1">
      <c r="A670" s="4" t="s">
        <v>612</v>
      </c>
      <c r="B670" s="4" t="s">
        <v>613</v>
      </c>
      <c r="C670" s="4" t="s">
        <v>265</v>
      </c>
      <c r="D670" s="4" t="s">
        <v>32</v>
      </c>
      <c r="F670" s="16" t="s">
        <v>616</v>
      </c>
      <c r="G670" s="22">
        <v>626.52</v>
      </c>
      <c r="H670" s="23">
        <v>626.52</v>
      </c>
      <c r="I670" s="19"/>
      <c r="J670" s="37">
        <v>0</v>
      </c>
      <c r="K670" s="20">
        <f>G670*J670</f>
        <v>0</v>
      </c>
      <c r="L670" s="21">
        <v>7</v>
      </c>
      <c r="M670" s="35"/>
      <c r="N670" t="s">
        <v>120</v>
      </c>
      <c r="O670" t="s">
        <v>36</v>
      </c>
    </row>
    <row r="671" spans="1:15" ht="11.25" customHeight="1">
      <c r="A671" s="4" t="s">
        <v>612</v>
      </c>
      <c r="B671" s="4" t="s">
        <v>613</v>
      </c>
      <c r="C671" s="4" t="s">
        <v>265</v>
      </c>
      <c r="D671" s="4" t="s">
        <v>37</v>
      </c>
      <c r="F671" s="16" t="s">
        <v>617</v>
      </c>
      <c r="G671" s="22">
        <v>626.52</v>
      </c>
      <c r="H671" s="23">
        <v>626.52</v>
      </c>
      <c r="I671" s="19"/>
      <c r="J671" s="37">
        <v>0</v>
      </c>
      <c r="K671" s="20">
        <f>G671*J671</f>
        <v>0</v>
      </c>
      <c r="L671" s="21">
        <v>4</v>
      </c>
      <c r="M671" s="35"/>
      <c r="N671" t="s">
        <v>120</v>
      </c>
      <c r="O671" t="s">
        <v>36</v>
      </c>
    </row>
    <row r="672" spans="1:15" ht="11.25" customHeight="1">
      <c r="A672" s="4" t="s">
        <v>612</v>
      </c>
      <c r="B672" s="4" t="s">
        <v>613</v>
      </c>
      <c r="C672" s="4" t="s">
        <v>265</v>
      </c>
      <c r="D672" s="4" t="s">
        <v>39</v>
      </c>
      <c r="F672" s="16" t="s">
        <v>618</v>
      </c>
      <c r="G672" s="22">
        <v>626.52</v>
      </c>
      <c r="H672" s="23">
        <v>626.52</v>
      </c>
      <c r="I672" s="19"/>
      <c r="J672" s="37">
        <v>0</v>
      </c>
      <c r="K672" s="20">
        <f>G672*J672</f>
        <v>0</v>
      </c>
      <c r="L672" s="21">
        <v>5</v>
      </c>
      <c r="M672" s="35"/>
      <c r="N672" t="s">
        <v>120</v>
      </c>
      <c r="O672" t="s">
        <v>36</v>
      </c>
    </row>
    <row r="673" spans="1:15" ht="11.25" customHeight="1">
      <c r="A673" s="4" t="s">
        <v>612</v>
      </c>
      <c r="B673" s="4" t="s">
        <v>613</v>
      </c>
      <c r="C673" s="4" t="s">
        <v>265</v>
      </c>
      <c r="D673" s="4" t="s">
        <v>619</v>
      </c>
      <c r="F673" s="16" t="s">
        <v>620</v>
      </c>
      <c r="G673" s="22">
        <v>626.52</v>
      </c>
      <c r="H673" s="23">
        <v>626.52</v>
      </c>
      <c r="I673" s="19"/>
      <c r="J673" s="37">
        <v>0</v>
      </c>
      <c r="K673" s="20">
        <f>G673*J673</f>
        <v>0</v>
      </c>
      <c r="L673" s="21">
        <v>4</v>
      </c>
      <c r="M673" s="35"/>
      <c r="N673" t="s">
        <v>120</v>
      </c>
      <c r="O673" t="s">
        <v>36</v>
      </c>
    </row>
    <row r="674" spans="1:15" ht="10.5" customHeight="1">
      <c r="A674" s="4">
        <v>1</v>
      </c>
      <c r="B674" s="4"/>
      <c r="C674" s="4"/>
      <c r="D674" s="4"/>
      <c r="E674" s="4"/>
      <c r="F674" s="4"/>
      <c r="G674" s="20"/>
      <c r="H674" s="20"/>
      <c r="I674" s="20"/>
      <c r="J674" s="20"/>
      <c r="K674" s="20"/>
      <c r="L674" s="20"/>
      <c r="M674" s="35"/>
      <c r="O674" t="s">
        <v>36</v>
      </c>
    </row>
    <row r="675" spans="1:15" ht="10.5" customHeight="1">
      <c r="A675" s="4">
        <v>1</v>
      </c>
      <c r="B675" s="4"/>
      <c r="C675" s="4"/>
      <c r="D675" s="4"/>
      <c r="E675" s="4"/>
      <c r="F675" s="4"/>
      <c r="G675" s="20"/>
      <c r="H675" s="20"/>
      <c r="I675" s="20"/>
      <c r="J675" s="20"/>
      <c r="K675" s="20"/>
      <c r="L675" s="20"/>
      <c r="M675" s="35"/>
      <c r="O675" t="s">
        <v>36</v>
      </c>
    </row>
    <row r="676" spans="1:15" ht="10.5" customHeight="1">
      <c r="A676" s="4">
        <v>1</v>
      </c>
      <c r="B676" s="4"/>
      <c r="C676" s="4"/>
      <c r="D676" s="4"/>
      <c r="E676" s="4"/>
      <c r="F676" s="4"/>
      <c r="G676" s="20"/>
      <c r="H676" s="20"/>
      <c r="I676" s="20"/>
      <c r="J676" s="20"/>
      <c r="K676" s="20"/>
      <c r="L676" s="20"/>
      <c r="M676" s="35"/>
      <c r="O676" t="s">
        <v>36</v>
      </c>
    </row>
    <row r="677" spans="1:15" ht="10.5" customHeight="1">
      <c r="A677" s="4">
        <v>1</v>
      </c>
      <c r="B677" s="4"/>
      <c r="C677" s="4"/>
      <c r="D677" s="4"/>
      <c r="E677" s="4"/>
      <c r="F677" s="4"/>
      <c r="G677" s="20"/>
      <c r="H677" s="20"/>
      <c r="I677" s="20"/>
      <c r="J677" s="20"/>
      <c r="K677" s="20"/>
      <c r="L677" s="20"/>
      <c r="M677" s="35"/>
      <c r="O677" t="s">
        <v>36</v>
      </c>
    </row>
    <row r="678" spans="1:15" ht="11.25" customHeight="1">
      <c r="A678" s="4">
        <v>1</v>
      </c>
      <c r="B678" s="4"/>
      <c r="C678" s="4"/>
      <c r="D678" s="4"/>
      <c r="F678" s="14" t="s">
        <v>621</v>
      </c>
      <c r="G678" s="38">
        <f>G679</f>
        <v>698.28</v>
      </c>
      <c r="H678" s="38">
        <f>H679</f>
        <v>698.28</v>
      </c>
      <c r="I678" s="15">
        <f>I679</f>
        <v>0</v>
      </c>
      <c r="J678" s="15">
        <f>SUM(J679:J687)</f>
        <v>0</v>
      </c>
      <c r="K678" s="15">
        <f>SUM(K679:K687)</f>
        <v>0</v>
      </c>
      <c r="L678" s="15"/>
      <c r="M678" s="15"/>
      <c r="N678" t="s">
        <v>35</v>
      </c>
      <c r="O678" t="s">
        <v>28</v>
      </c>
    </row>
    <row r="679" spans="1:15" ht="11.25" customHeight="1">
      <c r="A679" s="4" t="s">
        <v>622</v>
      </c>
      <c r="B679" s="4" t="s">
        <v>623</v>
      </c>
      <c r="C679" s="4" t="s">
        <v>31</v>
      </c>
      <c r="D679" s="4" t="s">
        <v>47</v>
      </c>
      <c r="F679" s="16" t="s">
        <v>624</v>
      </c>
      <c r="G679" s="22">
        <v>698.28</v>
      </c>
      <c r="H679" s="23">
        <v>698.28</v>
      </c>
      <c r="I679" s="19"/>
      <c r="J679" s="37">
        <v>0</v>
      </c>
      <c r="K679" s="20">
        <f>G679*J679</f>
        <v>0</v>
      </c>
      <c r="L679" s="21">
        <v>4</v>
      </c>
      <c r="M679" s="35" t="s">
        <v>625</v>
      </c>
      <c r="N679" t="s">
        <v>120</v>
      </c>
      <c r="O679" t="s">
        <v>36</v>
      </c>
    </row>
    <row r="680" spans="1:15" ht="11.25" customHeight="1">
      <c r="A680" s="4" t="s">
        <v>622</v>
      </c>
      <c r="B680" s="4" t="s">
        <v>623</v>
      </c>
      <c r="C680" s="4" t="s">
        <v>31</v>
      </c>
      <c r="D680" s="4" t="s">
        <v>32</v>
      </c>
      <c r="F680" s="16" t="s">
        <v>626</v>
      </c>
      <c r="G680" s="22">
        <v>698.28</v>
      </c>
      <c r="H680" s="23">
        <v>698.28</v>
      </c>
      <c r="I680" s="19"/>
      <c r="J680" s="37">
        <v>0</v>
      </c>
      <c r="K680" s="20">
        <f>G680*J680</f>
        <v>0</v>
      </c>
      <c r="L680" s="21">
        <v>3</v>
      </c>
      <c r="M680" s="35"/>
      <c r="N680" t="s">
        <v>120</v>
      </c>
      <c r="O680" t="s">
        <v>36</v>
      </c>
    </row>
    <row r="681" spans="1:15" ht="11.25" customHeight="1">
      <c r="A681" s="4" t="s">
        <v>622</v>
      </c>
      <c r="B681" s="4" t="s">
        <v>623</v>
      </c>
      <c r="C681" s="4" t="s">
        <v>31</v>
      </c>
      <c r="D681" s="4" t="s">
        <v>37</v>
      </c>
      <c r="F681" s="16" t="s">
        <v>627</v>
      </c>
      <c r="G681" s="22">
        <v>698.28</v>
      </c>
      <c r="H681" s="23">
        <v>698.28</v>
      </c>
      <c r="I681" s="19"/>
      <c r="J681" s="37">
        <v>0</v>
      </c>
      <c r="K681" s="20">
        <f>G681*J681</f>
        <v>0</v>
      </c>
      <c r="L681" s="21">
        <v>3</v>
      </c>
      <c r="M681" s="35"/>
      <c r="N681" t="s">
        <v>120</v>
      </c>
      <c r="O681" t="s">
        <v>36</v>
      </c>
    </row>
    <row r="682" spans="1:15" ht="11.25" customHeight="1">
      <c r="A682" s="4" t="s">
        <v>622</v>
      </c>
      <c r="B682" s="4" t="s">
        <v>623</v>
      </c>
      <c r="C682" s="4" t="s">
        <v>31</v>
      </c>
      <c r="D682" s="4" t="s">
        <v>39</v>
      </c>
      <c r="F682" s="16" t="s">
        <v>628</v>
      </c>
      <c r="G682" s="22">
        <v>698.28</v>
      </c>
      <c r="H682" s="23">
        <v>698.28</v>
      </c>
      <c r="I682" s="19"/>
      <c r="J682" s="37">
        <v>0</v>
      </c>
      <c r="K682" s="20">
        <f>G682*J682</f>
        <v>0</v>
      </c>
      <c r="L682" s="21">
        <v>2</v>
      </c>
      <c r="M682" s="35"/>
      <c r="N682" t="s">
        <v>120</v>
      </c>
      <c r="O682" t="s">
        <v>36</v>
      </c>
    </row>
    <row r="683" spans="1:15" ht="10.5" customHeight="1">
      <c r="A683" s="4">
        <v>1</v>
      </c>
      <c r="B683" s="4"/>
      <c r="C683" s="4"/>
      <c r="D683" s="4"/>
      <c r="E683" s="4"/>
      <c r="F683" s="4"/>
      <c r="G683" s="20"/>
      <c r="H683" s="20"/>
      <c r="I683" s="20"/>
      <c r="J683" s="20"/>
      <c r="K683" s="20"/>
      <c r="L683" s="20"/>
      <c r="M683" s="35"/>
      <c r="O683" t="s">
        <v>36</v>
      </c>
    </row>
    <row r="684" spans="1:15" ht="10.5" customHeight="1">
      <c r="A684" s="4">
        <v>1</v>
      </c>
      <c r="B684" s="4"/>
      <c r="C684" s="4"/>
      <c r="D684" s="4"/>
      <c r="E684" s="4"/>
      <c r="F684" s="4"/>
      <c r="G684" s="20"/>
      <c r="H684" s="20"/>
      <c r="I684" s="20"/>
      <c r="J684" s="20"/>
      <c r="K684" s="20"/>
      <c r="L684" s="20"/>
      <c r="M684" s="35"/>
      <c r="O684" t="s">
        <v>36</v>
      </c>
    </row>
    <row r="685" spans="1:15" ht="10.5" customHeight="1">
      <c r="A685" s="4">
        <v>1</v>
      </c>
      <c r="B685" s="4"/>
      <c r="C685" s="4"/>
      <c r="D685" s="4"/>
      <c r="E685" s="4"/>
      <c r="F685" s="4"/>
      <c r="G685" s="20"/>
      <c r="H685" s="20"/>
      <c r="I685" s="20"/>
      <c r="J685" s="20"/>
      <c r="K685" s="20"/>
      <c r="L685" s="20"/>
      <c r="M685" s="35"/>
      <c r="O685" t="s">
        <v>36</v>
      </c>
    </row>
    <row r="686" spans="1:15" ht="10.5" customHeight="1">
      <c r="A686" s="4">
        <v>1</v>
      </c>
      <c r="B686" s="4"/>
      <c r="C686" s="4"/>
      <c r="D686" s="4"/>
      <c r="E686" s="4"/>
      <c r="F686" s="4"/>
      <c r="G686" s="20"/>
      <c r="H686" s="20"/>
      <c r="I686" s="20"/>
      <c r="J686" s="20"/>
      <c r="K686" s="20"/>
      <c r="L686" s="20"/>
      <c r="M686" s="35"/>
      <c r="O686" t="s">
        <v>36</v>
      </c>
    </row>
    <row r="687" spans="1:15" ht="10.5" customHeight="1">
      <c r="A687" s="4">
        <v>1</v>
      </c>
      <c r="B687" s="4"/>
      <c r="C687" s="4"/>
      <c r="D687" s="4"/>
      <c r="E687" s="4"/>
      <c r="F687" s="4"/>
      <c r="G687" s="20"/>
      <c r="H687" s="20"/>
      <c r="I687" s="20"/>
      <c r="J687" s="20"/>
      <c r="K687" s="20"/>
      <c r="L687" s="20"/>
      <c r="M687" s="35"/>
      <c r="O687" t="s">
        <v>36</v>
      </c>
    </row>
    <row r="688" spans="1:15" ht="14.25" customHeight="1">
      <c r="A688" s="4">
        <v>1</v>
      </c>
      <c r="B688" s="4"/>
      <c r="C688" s="4"/>
      <c r="D688" s="4"/>
      <c r="F688" s="11" t="s">
        <v>143</v>
      </c>
      <c r="G688" s="12"/>
      <c r="H688" s="13"/>
      <c r="I688" s="13"/>
      <c r="J688" s="13">
        <f>SUMIF(N689:N708,"=7",J689:J708)</f>
        <v>0</v>
      </c>
      <c r="K688" s="13">
        <f>SUMIF(N689:N708,"=7",K689:K708)</f>
        <v>0</v>
      </c>
      <c r="L688" s="13"/>
      <c r="M688" s="13"/>
      <c r="N688" t="s">
        <v>27</v>
      </c>
      <c r="O688" t="s">
        <v>125</v>
      </c>
    </row>
    <row r="689" spans="1:15" ht="11.25" customHeight="1">
      <c r="A689" s="4">
        <v>1</v>
      </c>
      <c r="B689" s="4"/>
      <c r="C689" s="4"/>
      <c r="D689" s="4"/>
      <c r="F689" s="14" t="s">
        <v>629</v>
      </c>
      <c r="G689" s="38">
        <f>G690</f>
        <v>1075.02</v>
      </c>
      <c r="H689" s="38">
        <f>H690</f>
        <v>1075.02</v>
      </c>
      <c r="I689" s="15">
        <f>I690</f>
        <v>0</v>
      </c>
      <c r="J689" s="15">
        <f>SUM(J690:J698)</f>
        <v>0</v>
      </c>
      <c r="K689" s="15">
        <f>SUM(K690:K698)</f>
        <v>0</v>
      </c>
      <c r="L689" s="15"/>
      <c r="M689" s="15"/>
      <c r="N689" t="s">
        <v>35</v>
      </c>
      <c r="O689" t="s">
        <v>28</v>
      </c>
    </row>
    <row r="690" spans="1:15" ht="12" customHeight="1">
      <c r="A690" s="4" t="s">
        <v>630</v>
      </c>
      <c r="B690" s="4" t="s">
        <v>631</v>
      </c>
      <c r="C690" s="4" t="s">
        <v>265</v>
      </c>
      <c r="D690" s="4" t="s">
        <v>47</v>
      </c>
      <c r="F690" s="16" t="s">
        <v>632</v>
      </c>
      <c r="G690" s="22">
        <v>1075.02</v>
      </c>
      <c r="H690" s="23">
        <v>1075.02</v>
      </c>
      <c r="I690" s="19"/>
      <c r="J690" s="37">
        <v>0</v>
      </c>
      <c r="K690" s="20">
        <f>G690*J690</f>
        <v>0</v>
      </c>
      <c r="L690" s="21">
        <v>2</v>
      </c>
      <c r="M690" s="35" t="s">
        <v>633</v>
      </c>
      <c r="N690" t="s">
        <v>120</v>
      </c>
      <c r="O690" t="s">
        <v>36</v>
      </c>
    </row>
    <row r="691" spans="1:15" ht="12" customHeight="1">
      <c r="A691" s="4" t="s">
        <v>630</v>
      </c>
      <c r="B691" s="4" t="s">
        <v>631</v>
      </c>
      <c r="C691" s="4" t="s">
        <v>265</v>
      </c>
      <c r="D691" s="4" t="s">
        <v>32</v>
      </c>
      <c r="F691" s="16" t="s">
        <v>634</v>
      </c>
      <c r="G691" s="22">
        <v>1075.02</v>
      </c>
      <c r="H691" s="23">
        <v>1075.02</v>
      </c>
      <c r="I691" s="19"/>
      <c r="J691" s="37">
        <v>0</v>
      </c>
      <c r="K691" s="20">
        <f>G691*J691</f>
        <v>0</v>
      </c>
      <c r="L691" s="21">
        <v>3</v>
      </c>
      <c r="M691" s="35"/>
      <c r="N691" t="s">
        <v>120</v>
      </c>
      <c r="O691" t="s">
        <v>36</v>
      </c>
    </row>
    <row r="692" spans="1:15" ht="12" customHeight="1">
      <c r="A692" s="4" t="s">
        <v>630</v>
      </c>
      <c r="B692" s="4" t="s">
        <v>631</v>
      </c>
      <c r="C692" s="4" t="s">
        <v>265</v>
      </c>
      <c r="D692" s="4" t="s">
        <v>37</v>
      </c>
      <c r="F692" s="16" t="s">
        <v>635</v>
      </c>
      <c r="G692" s="22">
        <v>1075.02</v>
      </c>
      <c r="H692" s="23">
        <v>1075.02</v>
      </c>
      <c r="I692" s="19"/>
      <c r="J692" s="37">
        <v>0</v>
      </c>
      <c r="K692" s="20">
        <f>G692*J692</f>
        <v>0</v>
      </c>
      <c r="L692" s="21">
        <v>3</v>
      </c>
      <c r="M692" s="35"/>
      <c r="N692" t="s">
        <v>120</v>
      </c>
      <c r="O692" t="s">
        <v>36</v>
      </c>
    </row>
    <row r="693" spans="1:15" ht="12" customHeight="1">
      <c r="A693" s="4" t="s">
        <v>630</v>
      </c>
      <c r="B693" s="4" t="s">
        <v>631</v>
      </c>
      <c r="C693" s="4" t="s">
        <v>265</v>
      </c>
      <c r="D693" s="4" t="s">
        <v>39</v>
      </c>
      <c r="F693" s="16" t="s">
        <v>636</v>
      </c>
      <c r="G693" s="22">
        <v>1075.02</v>
      </c>
      <c r="H693" s="23">
        <v>1075.02</v>
      </c>
      <c r="I693" s="19"/>
      <c r="J693" s="37">
        <v>0</v>
      </c>
      <c r="K693" s="20">
        <f>G693*J693</f>
        <v>0</v>
      </c>
      <c r="L693" s="21">
        <v>3</v>
      </c>
      <c r="M693" s="35"/>
      <c r="N693" t="s">
        <v>120</v>
      </c>
      <c r="O693" t="s">
        <v>36</v>
      </c>
    </row>
    <row r="694" spans="1:15" ht="12" customHeight="1">
      <c r="A694" s="4" t="s">
        <v>630</v>
      </c>
      <c r="B694" s="4" t="s">
        <v>631</v>
      </c>
      <c r="C694" s="4" t="s">
        <v>265</v>
      </c>
      <c r="D694" s="4" t="s">
        <v>41</v>
      </c>
      <c r="F694" s="16" t="s">
        <v>637</v>
      </c>
      <c r="G694" s="22">
        <v>1075.02</v>
      </c>
      <c r="H694" s="23">
        <v>1075.02</v>
      </c>
      <c r="I694" s="19"/>
      <c r="J694" s="37">
        <v>0</v>
      </c>
      <c r="K694" s="20">
        <f>G694*J694</f>
        <v>0</v>
      </c>
      <c r="L694" s="21">
        <v>2</v>
      </c>
      <c r="M694" s="35"/>
      <c r="N694" t="s">
        <v>120</v>
      </c>
      <c r="O694" t="s">
        <v>36</v>
      </c>
    </row>
    <row r="695" spans="1:15" ht="12" customHeight="1">
      <c r="A695" s="4">
        <v>1</v>
      </c>
      <c r="B695" s="4"/>
      <c r="C695" s="4"/>
      <c r="D695" s="4"/>
      <c r="E695" s="4"/>
      <c r="F695" s="4"/>
      <c r="G695" s="20"/>
      <c r="H695" s="20"/>
      <c r="I695" s="20"/>
      <c r="J695" s="20"/>
      <c r="K695" s="20"/>
      <c r="L695" s="20"/>
      <c r="M695" s="35"/>
      <c r="O695" t="s">
        <v>36</v>
      </c>
    </row>
    <row r="696" spans="1:15" ht="12" customHeight="1">
      <c r="A696" s="4">
        <v>1</v>
      </c>
      <c r="B696" s="4"/>
      <c r="C696" s="4"/>
      <c r="D696" s="4"/>
      <c r="E696" s="4"/>
      <c r="F696" s="4"/>
      <c r="G696" s="20"/>
      <c r="H696" s="20"/>
      <c r="I696" s="20"/>
      <c r="J696" s="20"/>
      <c r="K696" s="20"/>
      <c r="L696" s="20"/>
      <c r="M696" s="35"/>
      <c r="O696" t="s">
        <v>36</v>
      </c>
    </row>
    <row r="697" spans="1:15" ht="12" customHeight="1">
      <c r="A697" s="4">
        <v>1</v>
      </c>
      <c r="B697" s="4"/>
      <c r="C697" s="4"/>
      <c r="D697" s="4"/>
      <c r="E697" s="4"/>
      <c r="F697" s="4"/>
      <c r="G697" s="20"/>
      <c r="H697" s="20"/>
      <c r="I697" s="20"/>
      <c r="J697" s="20"/>
      <c r="K697" s="20"/>
      <c r="L697" s="20"/>
      <c r="M697" s="35"/>
      <c r="O697" t="s">
        <v>36</v>
      </c>
    </row>
    <row r="698" spans="1:15" ht="12" customHeight="1">
      <c r="A698" s="4">
        <v>1</v>
      </c>
      <c r="B698" s="4"/>
      <c r="C698" s="4"/>
      <c r="D698" s="4"/>
      <c r="E698" s="4"/>
      <c r="F698" s="4"/>
      <c r="G698" s="20"/>
      <c r="H698" s="20"/>
      <c r="I698" s="20"/>
      <c r="J698" s="20"/>
      <c r="K698" s="20"/>
      <c r="L698" s="20"/>
      <c r="M698" s="35"/>
      <c r="O698" t="s">
        <v>36</v>
      </c>
    </row>
    <row r="699" spans="1:15" ht="11.25" customHeight="1">
      <c r="A699" s="4">
        <v>1</v>
      </c>
      <c r="B699" s="4"/>
      <c r="C699" s="4"/>
      <c r="D699" s="4"/>
      <c r="F699" s="14" t="s">
        <v>638</v>
      </c>
      <c r="G699" s="38">
        <f>G700</f>
        <v>1106.76</v>
      </c>
      <c r="H699" s="38">
        <f>H700</f>
        <v>1106.76</v>
      </c>
      <c r="I699" s="15">
        <f>I700</f>
        <v>0</v>
      </c>
      <c r="J699" s="15">
        <f>SUM(J700:J708)</f>
        <v>0</v>
      </c>
      <c r="K699" s="15">
        <f>SUM(K700:K708)</f>
        <v>0</v>
      </c>
      <c r="L699" s="15"/>
      <c r="M699" s="15"/>
      <c r="N699" t="s">
        <v>35</v>
      </c>
      <c r="O699" t="s">
        <v>28</v>
      </c>
    </row>
    <row r="700" spans="1:15" ht="11.25" customHeight="1">
      <c r="A700" s="4" t="s">
        <v>639</v>
      </c>
      <c r="B700" s="4" t="s">
        <v>640</v>
      </c>
      <c r="C700" s="4" t="s">
        <v>265</v>
      </c>
      <c r="D700" s="4" t="s">
        <v>47</v>
      </c>
      <c r="F700" s="16" t="s">
        <v>641</v>
      </c>
      <c r="G700" s="22">
        <v>1106.76</v>
      </c>
      <c r="H700" s="23">
        <v>1106.76</v>
      </c>
      <c r="I700" s="19"/>
      <c r="J700" s="37">
        <v>0</v>
      </c>
      <c r="K700" s="20">
        <f>G700*J700</f>
        <v>0</v>
      </c>
      <c r="L700" s="21">
        <v>2</v>
      </c>
      <c r="M700" s="35" t="s">
        <v>642</v>
      </c>
      <c r="N700" t="s">
        <v>120</v>
      </c>
      <c r="O700" t="s">
        <v>36</v>
      </c>
    </row>
    <row r="701" spans="1:15" ht="11.25" customHeight="1">
      <c r="A701" s="4" t="s">
        <v>639</v>
      </c>
      <c r="B701" s="4" t="s">
        <v>640</v>
      </c>
      <c r="C701" s="4" t="s">
        <v>265</v>
      </c>
      <c r="D701" s="4" t="s">
        <v>32</v>
      </c>
      <c r="F701" s="16" t="s">
        <v>643</v>
      </c>
      <c r="G701" s="22">
        <v>1106.76</v>
      </c>
      <c r="H701" s="23">
        <v>1106.76</v>
      </c>
      <c r="I701" s="19"/>
      <c r="J701" s="37">
        <v>0</v>
      </c>
      <c r="K701" s="20">
        <f>G701*J701</f>
        <v>0</v>
      </c>
      <c r="L701" s="21">
        <v>4</v>
      </c>
      <c r="M701" s="35"/>
      <c r="N701" t="s">
        <v>120</v>
      </c>
      <c r="O701" t="s">
        <v>36</v>
      </c>
    </row>
    <row r="702" spans="1:15" ht="11.25" customHeight="1">
      <c r="A702" s="4" t="s">
        <v>639</v>
      </c>
      <c r="B702" s="4" t="s">
        <v>640</v>
      </c>
      <c r="C702" s="4" t="s">
        <v>265</v>
      </c>
      <c r="D702" s="4" t="s">
        <v>37</v>
      </c>
      <c r="F702" s="16" t="s">
        <v>644</v>
      </c>
      <c r="G702" s="22">
        <v>1106.76</v>
      </c>
      <c r="H702" s="23">
        <v>1106.76</v>
      </c>
      <c r="I702" s="19"/>
      <c r="J702" s="37">
        <v>0</v>
      </c>
      <c r="K702" s="20">
        <f>G702*J702</f>
        <v>0</v>
      </c>
      <c r="L702" s="21">
        <v>3</v>
      </c>
      <c r="M702" s="35"/>
      <c r="N702" t="s">
        <v>120</v>
      </c>
      <c r="O702" t="s">
        <v>36</v>
      </c>
    </row>
    <row r="703" spans="1:15" ht="11.25" customHeight="1">
      <c r="A703" s="4" t="s">
        <v>639</v>
      </c>
      <c r="B703" s="4" t="s">
        <v>640</v>
      </c>
      <c r="C703" s="4" t="s">
        <v>265</v>
      </c>
      <c r="D703" s="4" t="s">
        <v>39</v>
      </c>
      <c r="F703" s="16" t="s">
        <v>645</v>
      </c>
      <c r="G703" s="22">
        <v>1106.76</v>
      </c>
      <c r="H703" s="23">
        <v>1106.76</v>
      </c>
      <c r="I703" s="19"/>
      <c r="J703" s="37">
        <v>0</v>
      </c>
      <c r="K703" s="20">
        <f>G703*J703</f>
        <v>0</v>
      </c>
      <c r="L703" s="21">
        <v>3</v>
      </c>
      <c r="M703" s="35"/>
      <c r="N703" t="s">
        <v>120</v>
      </c>
      <c r="O703" t="s">
        <v>36</v>
      </c>
    </row>
    <row r="704" spans="1:15" ht="11.25" customHeight="1">
      <c r="A704" s="4" t="s">
        <v>639</v>
      </c>
      <c r="B704" s="4" t="s">
        <v>640</v>
      </c>
      <c r="C704" s="4" t="s">
        <v>265</v>
      </c>
      <c r="D704" s="4" t="s">
        <v>619</v>
      </c>
      <c r="F704" s="16" t="s">
        <v>646</v>
      </c>
      <c r="G704" s="22">
        <v>1106.76</v>
      </c>
      <c r="H704" s="23">
        <v>1106.76</v>
      </c>
      <c r="I704" s="19"/>
      <c r="J704" s="37">
        <v>0</v>
      </c>
      <c r="K704" s="20">
        <f>G704*J704</f>
        <v>0</v>
      </c>
      <c r="L704" s="21">
        <v>1</v>
      </c>
      <c r="M704" s="35"/>
      <c r="N704" t="s">
        <v>120</v>
      </c>
      <c r="O704" t="s">
        <v>36</v>
      </c>
    </row>
    <row r="705" spans="1:15" ht="10.5" customHeight="1">
      <c r="A705" s="4">
        <v>1</v>
      </c>
      <c r="B705" s="4"/>
      <c r="C705" s="4"/>
      <c r="D705" s="4"/>
      <c r="E705" s="4"/>
      <c r="F705" s="4"/>
      <c r="G705" s="20"/>
      <c r="H705" s="20"/>
      <c r="I705" s="20"/>
      <c r="J705" s="20"/>
      <c r="K705" s="20"/>
      <c r="L705" s="20"/>
      <c r="M705" s="35"/>
      <c r="O705" t="s">
        <v>36</v>
      </c>
    </row>
    <row r="706" spans="1:15" ht="10.5" customHeight="1">
      <c r="A706" s="4">
        <v>1</v>
      </c>
      <c r="B706" s="4"/>
      <c r="C706" s="4"/>
      <c r="D706" s="4"/>
      <c r="E706" s="4"/>
      <c r="F706" s="4"/>
      <c r="G706" s="20"/>
      <c r="H706" s="20"/>
      <c r="I706" s="20"/>
      <c r="J706" s="20"/>
      <c r="K706" s="20"/>
      <c r="L706" s="20"/>
      <c r="M706" s="35"/>
      <c r="O706" t="s">
        <v>36</v>
      </c>
    </row>
    <row r="707" spans="1:15" ht="10.5" customHeight="1">
      <c r="A707" s="4">
        <v>1</v>
      </c>
      <c r="B707" s="4"/>
      <c r="C707" s="4"/>
      <c r="D707" s="4"/>
      <c r="E707" s="4"/>
      <c r="F707" s="4"/>
      <c r="G707" s="20"/>
      <c r="H707" s="20"/>
      <c r="I707" s="20"/>
      <c r="J707" s="20"/>
      <c r="K707" s="20"/>
      <c r="L707" s="20"/>
      <c r="M707" s="35"/>
      <c r="O707" t="s">
        <v>36</v>
      </c>
    </row>
    <row r="708" spans="1:15" ht="10.5" customHeight="1">
      <c r="A708" s="4">
        <v>1</v>
      </c>
      <c r="B708" s="4"/>
      <c r="C708" s="4"/>
      <c r="D708" s="4"/>
      <c r="E708" s="4"/>
      <c r="F708" s="4"/>
      <c r="G708" s="20"/>
      <c r="H708" s="20"/>
      <c r="I708" s="20"/>
      <c r="J708" s="20"/>
      <c r="K708" s="20"/>
      <c r="L708" s="20"/>
      <c r="M708" s="35"/>
      <c r="O708" t="s">
        <v>36</v>
      </c>
    </row>
    <row r="709" spans="1:15" ht="14.25" customHeight="1">
      <c r="A709" s="4">
        <v>1</v>
      </c>
      <c r="B709" s="4"/>
      <c r="C709" s="4"/>
      <c r="D709" s="4"/>
      <c r="F709" s="11" t="s">
        <v>153</v>
      </c>
      <c r="G709" s="12"/>
      <c r="H709" s="13"/>
      <c r="I709" s="13"/>
      <c r="J709" s="13">
        <f>SUMIF(N710:N772,"=7",J710:J772)</f>
        <v>0</v>
      </c>
      <c r="K709" s="13">
        <f>SUMIF(N710:N772,"=7",K710:K772)</f>
        <v>0</v>
      </c>
      <c r="L709" s="13"/>
      <c r="M709" s="13"/>
      <c r="N709" t="s">
        <v>27</v>
      </c>
      <c r="O709" t="s">
        <v>647</v>
      </c>
    </row>
    <row r="710" spans="1:15" ht="11.25" customHeight="1">
      <c r="A710" s="4">
        <v>1</v>
      </c>
      <c r="B710" s="4"/>
      <c r="C710" s="4"/>
      <c r="D710" s="4"/>
      <c r="F710" s="14" t="s">
        <v>648</v>
      </c>
      <c r="G710" s="38">
        <f>G711</f>
        <v>725.88</v>
      </c>
      <c r="H710" s="38">
        <f>H711</f>
        <v>725.88</v>
      </c>
      <c r="I710" s="15">
        <f>I711</f>
        <v>0</v>
      </c>
      <c r="J710" s="15">
        <f>SUM(J711:J719)</f>
        <v>0</v>
      </c>
      <c r="K710" s="15">
        <f>SUM(K711:K719)</f>
        <v>0</v>
      </c>
      <c r="L710" s="15"/>
      <c r="M710" s="15"/>
      <c r="N710" t="s">
        <v>35</v>
      </c>
      <c r="O710" t="s">
        <v>28</v>
      </c>
    </row>
    <row r="711" spans="1:15" ht="11.25" customHeight="1">
      <c r="A711" s="4" t="s">
        <v>649</v>
      </c>
      <c r="B711" s="4" t="s">
        <v>650</v>
      </c>
      <c r="C711" s="4" t="s">
        <v>651</v>
      </c>
      <c r="D711" s="4" t="s">
        <v>47</v>
      </c>
      <c r="F711" s="16" t="s">
        <v>652</v>
      </c>
      <c r="G711" s="22">
        <v>725.88</v>
      </c>
      <c r="H711" s="23">
        <v>725.88</v>
      </c>
      <c r="I711" s="19"/>
      <c r="J711" s="37">
        <v>0</v>
      </c>
      <c r="K711" s="20">
        <f>G711*J711</f>
        <v>0</v>
      </c>
      <c r="L711" s="21">
        <v>1</v>
      </c>
      <c r="M711" s="35" t="s">
        <v>653</v>
      </c>
      <c r="N711" t="s">
        <v>120</v>
      </c>
      <c r="O711" t="s">
        <v>36</v>
      </c>
    </row>
    <row r="712" spans="1:15" ht="11.25" customHeight="1">
      <c r="A712" s="4" t="s">
        <v>649</v>
      </c>
      <c r="B712" s="4" t="s">
        <v>650</v>
      </c>
      <c r="C712" s="4" t="s">
        <v>651</v>
      </c>
      <c r="D712" s="4" t="s">
        <v>32</v>
      </c>
      <c r="F712" s="16" t="s">
        <v>654</v>
      </c>
      <c r="G712" s="22">
        <v>725.88</v>
      </c>
      <c r="H712" s="23">
        <v>725.88</v>
      </c>
      <c r="I712" s="19"/>
      <c r="J712" s="37">
        <v>0</v>
      </c>
      <c r="K712" s="20">
        <f>G712*J712</f>
        <v>0</v>
      </c>
      <c r="L712" s="21">
        <v>1</v>
      </c>
      <c r="M712" s="35"/>
      <c r="N712" t="s">
        <v>120</v>
      </c>
      <c r="O712" t="s">
        <v>36</v>
      </c>
    </row>
    <row r="713" spans="1:15" ht="11.25" customHeight="1">
      <c r="A713" s="4" t="s">
        <v>649</v>
      </c>
      <c r="B713" s="4" t="s">
        <v>650</v>
      </c>
      <c r="C713" s="4" t="s">
        <v>651</v>
      </c>
      <c r="D713" s="4" t="s">
        <v>39</v>
      </c>
      <c r="F713" s="16" t="s">
        <v>655</v>
      </c>
      <c r="G713" s="22">
        <v>725.88</v>
      </c>
      <c r="H713" s="23">
        <v>725.88</v>
      </c>
      <c r="I713" s="19"/>
      <c r="J713" s="37">
        <v>0</v>
      </c>
      <c r="K713" s="20">
        <f>G713*J713</f>
        <v>0</v>
      </c>
      <c r="L713" s="21">
        <v>3</v>
      </c>
      <c r="M713" s="35"/>
      <c r="N713" t="s">
        <v>120</v>
      </c>
      <c r="O713" t="s">
        <v>36</v>
      </c>
    </row>
    <row r="714" spans="1:15" ht="11.25" customHeight="1">
      <c r="A714" s="4" t="s">
        <v>649</v>
      </c>
      <c r="B714" s="4" t="s">
        <v>650</v>
      </c>
      <c r="C714" s="4" t="s">
        <v>651</v>
      </c>
      <c r="D714" s="4" t="s">
        <v>41</v>
      </c>
      <c r="F714" s="16" t="s">
        <v>656</v>
      </c>
      <c r="G714" s="22">
        <v>725.88</v>
      </c>
      <c r="H714" s="23">
        <v>725.88</v>
      </c>
      <c r="I714" s="19"/>
      <c r="J714" s="37">
        <v>0</v>
      </c>
      <c r="K714" s="20">
        <f>G714*J714</f>
        <v>0</v>
      </c>
      <c r="L714" s="21">
        <v>2</v>
      </c>
      <c r="M714" s="35"/>
      <c r="N714" t="s">
        <v>120</v>
      </c>
      <c r="O714" t="s">
        <v>36</v>
      </c>
    </row>
    <row r="715" spans="1:15" ht="10.5" customHeight="1">
      <c r="A715" s="4">
        <v>1</v>
      </c>
      <c r="B715" s="4"/>
      <c r="C715" s="4"/>
      <c r="D715" s="4"/>
      <c r="E715" s="4"/>
      <c r="F715" s="4"/>
      <c r="G715" s="20"/>
      <c r="H715" s="20"/>
      <c r="I715" s="20"/>
      <c r="J715" s="20"/>
      <c r="K715" s="20"/>
      <c r="L715" s="20"/>
      <c r="M715" s="35"/>
      <c r="O715" t="s">
        <v>36</v>
      </c>
    </row>
    <row r="716" spans="1:15" ht="10.5" customHeight="1">
      <c r="A716" s="4">
        <v>1</v>
      </c>
      <c r="B716" s="4"/>
      <c r="C716" s="4"/>
      <c r="D716" s="4"/>
      <c r="E716" s="4"/>
      <c r="F716" s="4"/>
      <c r="G716" s="20"/>
      <c r="H716" s="20"/>
      <c r="I716" s="20"/>
      <c r="J716" s="20"/>
      <c r="K716" s="20"/>
      <c r="L716" s="20"/>
      <c r="M716" s="35"/>
      <c r="O716" t="s">
        <v>36</v>
      </c>
    </row>
    <row r="717" spans="1:15" ht="10.5" customHeight="1">
      <c r="A717" s="4">
        <v>1</v>
      </c>
      <c r="B717" s="4"/>
      <c r="C717" s="4"/>
      <c r="D717" s="4"/>
      <c r="E717" s="4"/>
      <c r="F717" s="4"/>
      <c r="G717" s="20"/>
      <c r="H717" s="20"/>
      <c r="I717" s="20"/>
      <c r="J717" s="20"/>
      <c r="K717" s="20"/>
      <c r="L717" s="20"/>
      <c r="M717" s="35"/>
      <c r="O717" t="s">
        <v>36</v>
      </c>
    </row>
    <row r="718" spans="1:15" ht="10.5" customHeight="1">
      <c r="A718" s="4">
        <v>1</v>
      </c>
      <c r="B718" s="4"/>
      <c r="C718" s="4"/>
      <c r="D718" s="4"/>
      <c r="E718" s="4"/>
      <c r="F718" s="4"/>
      <c r="G718" s="20"/>
      <c r="H718" s="20"/>
      <c r="I718" s="20"/>
      <c r="J718" s="20"/>
      <c r="K718" s="20"/>
      <c r="L718" s="20"/>
      <c r="M718" s="35"/>
      <c r="O718" t="s">
        <v>36</v>
      </c>
    </row>
    <row r="719" spans="1:15" ht="10.5" customHeight="1">
      <c r="A719" s="4">
        <v>1</v>
      </c>
      <c r="B719" s="4"/>
      <c r="C719" s="4"/>
      <c r="D719" s="4"/>
      <c r="E719" s="4"/>
      <c r="F719" s="4"/>
      <c r="G719" s="20"/>
      <c r="H719" s="20"/>
      <c r="I719" s="20"/>
      <c r="J719" s="20"/>
      <c r="K719" s="20"/>
      <c r="L719" s="20"/>
      <c r="M719" s="35"/>
      <c r="O719" t="s">
        <v>36</v>
      </c>
    </row>
    <row r="720" spans="1:15" ht="22.5" customHeight="1">
      <c r="A720" s="4">
        <v>1</v>
      </c>
      <c r="B720" s="4"/>
      <c r="C720" s="4"/>
      <c r="D720" s="4"/>
      <c r="F720" s="14" t="s">
        <v>657</v>
      </c>
      <c r="G720" s="38">
        <f>G721</f>
        <v>764.52</v>
      </c>
      <c r="H720" s="38">
        <f>H721</f>
        <v>764.52</v>
      </c>
      <c r="I720" s="15">
        <f>I721</f>
        <v>0</v>
      </c>
      <c r="J720" s="15">
        <f>SUM(J721:J730)</f>
        <v>0</v>
      </c>
      <c r="K720" s="15">
        <f>SUM(K721:K730)</f>
        <v>0</v>
      </c>
      <c r="L720" s="15"/>
      <c r="M720" s="15"/>
      <c r="N720" t="s">
        <v>35</v>
      </c>
      <c r="O720" t="s">
        <v>156</v>
      </c>
    </row>
    <row r="721" spans="1:15" ht="11.25" customHeight="1">
      <c r="A721" s="4" t="s">
        <v>658</v>
      </c>
      <c r="B721" s="4" t="s">
        <v>659</v>
      </c>
      <c r="C721" s="4" t="s">
        <v>651</v>
      </c>
      <c r="D721" s="4" t="s">
        <v>47</v>
      </c>
      <c r="F721" s="16" t="s">
        <v>660</v>
      </c>
      <c r="G721" s="22">
        <v>764.52</v>
      </c>
      <c r="H721" s="23">
        <v>764.52</v>
      </c>
      <c r="I721" s="19"/>
      <c r="J721" s="37">
        <v>0</v>
      </c>
      <c r="K721" s="20">
        <f>G721*J721</f>
        <v>0</v>
      </c>
      <c r="L721" s="21">
        <v>2</v>
      </c>
      <c r="M721" s="35" t="s">
        <v>661</v>
      </c>
      <c r="N721" t="s">
        <v>120</v>
      </c>
      <c r="O721" t="s">
        <v>36</v>
      </c>
    </row>
    <row r="722" spans="1:15" ht="11.25" customHeight="1">
      <c r="A722" s="4" t="s">
        <v>658</v>
      </c>
      <c r="B722" s="4" t="s">
        <v>659</v>
      </c>
      <c r="C722" s="4" t="s">
        <v>265</v>
      </c>
      <c r="D722" s="4" t="s">
        <v>47</v>
      </c>
      <c r="F722" s="16" t="s">
        <v>662</v>
      </c>
      <c r="G722" s="22">
        <v>764.52</v>
      </c>
      <c r="H722" s="23">
        <v>764.52</v>
      </c>
      <c r="I722" s="19"/>
      <c r="J722" s="37">
        <v>0</v>
      </c>
      <c r="K722" s="20">
        <f>G722*J722</f>
        <v>0</v>
      </c>
      <c r="L722" s="21">
        <v>2</v>
      </c>
      <c r="M722" s="35"/>
      <c r="N722" t="s">
        <v>120</v>
      </c>
      <c r="O722" t="s">
        <v>36</v>
      </c>
    </row>
    <row r="723" spans="1:15" ht="11.25" customHeight="1">
      <c r="A723" s="4" t="s">
        <v>658</v>
      </c>
      <c r="B723" s="4" t="s">
        <v>659</v>
      </c>
      <c r="C723" s="4" t="s">
        <v>651</v>
      </c>
      <c r="D723" s="4" t="s">
        <v>32</v>
      </c>
      <c r="F723" s="16" t="s">
        <v>663</v>
      </c>
      <c r="G723" s="22">
        <v>764.52</v>
      </c>
      <c r="H723" s="23">
        <v>764.52</v>
      </c>
      <c r="I723" s="19"/>
      <c r="J723" s="37">
        <v>0</v>
      </c>
      <c r="K723" s="20">
        <f>G723*J723</f>
        <v>0</v>
      </c>
      <c r="L723" s="21">
        <v>3</v>
      </c>
      <c r="M723" s="35"/>
      <c r="N723" t="s">
        <v>120</v>
      </c>
      <c r="O723" t="s">
        <v>36</v>
      </c>
    </row>
    <row r="724" spans="1:15" ht="11.25" customHeight="1">
      <c r="A724" s="4" t="s">
        <v>658</v>
      </c>
      <c r="B724" s="4" t="s">
        <v>659</v>
      </c>
      <c r="C724" s="4" t="s">
        <v>265</v>
      </c>
      <c r="D724" s="4" t="s">
        <v>32</v>
      </c>
      <c r="F724" s="16" t="s">
        <v>664</v>
      </c>
      <c r="G724" s="22">
        <v>764.52</v>
      </c>
      <c r="H724" s="23">
        <v>764.52</v>
      </c>
      <c r="I724" s="19"/>
      <c r="J724" s="37">
        <v>0</v>
      </c>
      <c r="K724" s="20">
        <f>G724*J724</f>
        <v>0</v>
      </c>
      <c r="L724" s="21">
        <v>1</v>
      </c>
      <c r="M724" s="35"/>
      <c r="N724" t="s">
        <v>120</v>
      </c>
      <c r="O724" t="s">
        <v>36</v>
      </c>
    </row>
    <row r="725" spans="1:15" ht="11.25" customHeight="1">
      <c r="A725" s="4" t="s">
        <v>658</v>
      </c>
      <c r="B725" s="4" t="s">
        <v>659</v>
      </c>
      <c r="C725" s="4" t="s">
        <v>651</v>
      </c>
      <c r="D725" s="4" t="s">
        <v>37</v>
      </c>
      <c r="F725" s="16" t="s">
        <v>665</v>
      </c>
      <c r="G725" s="22">
        <v>764.52</v>
      </c>
      <c r="H725" s="23">
        <v>764.52</v>
      </c>
      <c r="I725" s="19"/>
      <c r="J725" s="37">
        <v>0</v>
      </c>
      <c r="K725" s="20">
        <f>G725*J725</f>
        <v>0</v>
      </c>
      <c r="L725" s="21">
        <v>2</v>
      </c>
      <c r="M725" s="35"/>
      <c r="N725" t="s">
        <v>120</v>
      </c>
      <c r="O725" t="s">
        <v>36</v>
      </c>
    </row>
    <row r="726" spans="1:15" ht="11.25" customHeight="1">
      <c r="A726" s="4" t="s">
        <v>658</v>
      </c>
      <c r="B726" s="4" t="s">
        <v>659</v>
      </c>
      <c r="C726" s="4" t="s">
        <v>265</v>
      </c>
      <c r="D726" s="4" t="s">
        <v>37</v>
      </c>
      <c r="F726" s="16" t="s">
        <v>666</v>
      </c>
      <c r="G726" s="22">
        <v>764.52</v>
      </c>
      <c r="H726" s="23">
        <v>764.52</v>
      </c>
      <c r="I726" s="19"/>
      <c r="J726" s="37">
        <v>0</v>
      </c>
      <c r="K726" s="20">
        <f>G726*J726</f>
        <v>0</v>
      </c>
      <c r="L726" s="21">
        <v>3</v>
      </c>
      <c r="M726" s="35"/>
      <c r="N726" t="s">
        <v>120</v>
      </c>
      <c r="O726" t="s">
        <v>36</v>
      </c>
    </row>
    <row r="727" spans="1:15" ht="11.25" customHeight="1">
      <c r="A727" s="4" t="s">
        <v>658</v>
      </c>
      <c r="B727" s="4" t="s">
        <v>659</v>
      </c>
      <c r="C727" s="4" t="s">
        <v>651</v>
      </c>
      <c r="D727" s="4" t="s">
        <v>39</v>
      </c>
      <c r="F727" s="16" t="s">
        <v>667</v>
      </c>
      <c r="G727" s="22">
        <v>764.52</v>
      </c>
      <c r="H727" s="23">
        <v>764.52</v>
      </c>
      <c r="I727" s="19"/>
      <c r="J727" s="37">
        <v>0</v>
      </c>
      <c r="K727" s="20">
        <f>G727*J727</f>
        <v>0</v>
      </c>
      <c r="L727" s="21">
        <v>3</v>
      </c>
      <c r="M727" s="35"/>
      <c r="N727" t="s">
        <v>120</v>
      </c>
      <c r="O727" t="s">
        <v>36</v>
      </c>
    </row>
    <row r="728" spans="1:15" ht="11.25" customHeight="1">
      <c r="A728" s="4" t="s">
        <v>658</v>
      </c>
      <c r="B728" s="4" t="s">
        <v>659</v>
      </c>
      <c r="C728" s="4" t="s">
        <v>265</v>
      </c>
      <c r="D728" s="4" t="s">
        <v>39</v>
      </c>
      <c r="F728" s="16" t="s">
        <v>668</v>
      </c>
      <c r="G728" s="22">
        <v>764.52</v>
      </c>
      <c r="H728" s="23">
        <v>764.52</v>
      </c>
      <c r="I728" s="19"/>
      <c r="J728" s="37">
        <v>0</v>
      </c>
      <c r="K728" s="20">
        <f>G728*J728</f>
        <v>0</v>
      </c>
      <c r="L728" s="21">
        <v>2</v>
      </c>
      <c r="M728" s="35"/>
      <c r="N728" t="s">
        <v>120</v>
      </c>
      <c r="O728" t="s">
        <v>36</v>
      </c>
    </row>
    <row r="729" spans="1:15" ht="11.25" customHeight="1">
      <c r="A729" s="4" t="s">
        <v>658</v>
      </c>
      <c r="B729" s="4" t="s">
        <v>659</v>
      </c>
      <c r="C729" s="4" t="s">
        <v>651</v>
      </c>
      <c r="D729" s="4" t="s">
        <v>41</v>
      </c>
      <c r="F729" s="16" t="s">
        <v>669</v>
      </c>
      <c r="G729" s="22">
        <v>764.52</v>
      </c>
      <c r="H729" s="23">
        <v>764.52</v>
      </c>
      <c r="I729" s="19"/>
      <c r="J729" s="37">
        <v>0</v>
      </c>
      <c r="K729" s="20">
        <f>G729*J729</f>
        <v>0</v>
      </c>
      <c r="L729" s="21">
        <v>2</v>
      </c>
      <c r="M729" s="35"/>
      <c r="N729" t="s">
        <v>120</v>
      </c>
      <c r="O729" t="s">
        <v>36</v>
      </c>
    </row>
    <row r="730" spans="1:15" ht="11.25" customHeight="1">
      <c r="A730" s="4" t="s">
        <v>658</v>
      </c>
      <c r="B730" s="4" t="s">
        <v>659</v>
      </c>
      <c r="C730" s="4" t="s">
        <v>265</v>
      </c>
      <c r="D730" s="4" t="s">
        <v>41</v>
      </c>
      <c r="F730" s="16" t="s">
        <v>670</v>
      </c>
      <c r="G730" s="22">
        <v>764.52</v>
      </c>
      <c r="H730" s="23">
        <v>764.52</v>
      </c>
      <c r="I730" s="19"/>
      <c r="J730" s="37">
        <v>0</v>
      </c>
      <c r="K730" s="20">
        <f>G730*J730</f>
        <v>0</v>
      </c>
      <c r="L730" s="21">
        <v>2</v>
      </c>
      <c r="M730" s="35"/>
      <c r="N730" t="s">
        <v>120</v>
      </c>
      <c r="O730" t="s">
        <v>36</v>
      </c>
    </row>
    <row r="731" spans="1:15" ht="11.25" customHeight="1">
      <c r="A731" s="4">
        <v>1</v>
      </c>
      <c r="B731" s="4"/>
      <c r="C731" s="4"/>
      <c r="D731" s="4"/>
      <c r="F731" s="14" t="s">
        <v>671</v>
      </c>
      <c r="G731" s="38">
        <f>G732</f>
        <v>725.88</v>
      </c>
      <c r="H731" s="38">
        <f>H732</f>
        <v>725.88</v>
      </c>
      <c r="I731" s="15">
        <f>I732</f>
        <v>0</v>
      </c>
      <c r="J731" s="15">
        <f>SUM(J732:J740)</f>
        <v>0</v>
      </c>
      <c r="K731" s="15">
        <f>SUM(K732:K740)</f>
        <v>0</v>
      </c>
      <c r="L731" s="15"/>
      <c r="M731" s="15"/>
      <c r="N731" t="s">
        <v>35</v>
      </c>
      <c r="O731" t="s">
        <v>28</v>
      </c>
    </row>
    <row r="732" spans="1:15" ht="11.25" customHeight="1">
      <c r="A732" s="4" t="s">
        <v>672</v>
      </c>
      <c r="B732" s="4" t="s">
        <v>673</v>
      </c>
      <c r="C732" s="4" t="s">
        <v>200</v>
      </c>
      <c r="D732" s="4" t="s">
        <v>47</v>
      </c>
      <c r="F732" s="16" t="s">
        <v>674</v>
      </c>
      <c r="G732" s="22">
        <v>725.88</v>
      </c>
      <c r="H732" s="23">
        <v>725.88</v>
      </c>
      <c r="I732" s="19"/>
      <c r="J732" s="37">
        <v>0</v>
      </c>
      <c r="K732" s="20">
        <f>G732*J732</f>
        <v>0</v>
      </c>
      <c r="L732" s="21">
        <v>2</v>
      </c>
      <c r="M732" s="35" t="s">
        <v>675</v>
      </c>
      <c r="N732" t="s">
        <v>120</v>
      </c>
      <c r="O732" t="s">
        <v>36</v>
      </c>
    </row>
    <row r="733" spans="1:15" ht="11.25" customHeight="1">
      <c r="A733" s="4" t="s">
        <v>672</v>
      </c>
      <c r="B733" s="4" t="s">
        <v>673</v>
      </c>
      <c r="C733" s="4" t="s">
        <v>200</v>
      </c>
      <c r="D733" s="4" t="s">
        <v>32</v>
      </c>
      <c r="F733" s="16" t="s">
        <v>676</v>
      </c>
      <c r="G733" s="22">
        <v>725.88</v>
      </c>
      <c r="H733" s="23">
        <v>725.88</v>
      </c>
      <c r="I733" s="19"/>
      <c r="J733" s="37">
        <v>0</v>
      </c>
      <c r="K733" s="20">
        <f>G733*J733</f>
        <v>0</v>
      </c>
      <c r="L733" s="21">
        <v>2</v>
      </c>
      <c r="M733" s="35"/>
      <c r="N733" t="s">
        <v>120</v>
      </c>
      <c r="O733" t="s">
        <v>36</v>
      </c>
    </row>
    <row r="734" spans="1:15" ht="11.25" customHeight="1">
      <c r="A734" s="4" t="s">
        <v>672</v>
      </c>
      <c r="B734" s="4" t="s">
        <v>673</v>
      </c>
      <c r="C734" s="4" t="s">
        <v>200</v>
      </c>
      <c r="D734" s="4" t="s">
        <v>37</v>
      </c>
      <c r="F734" s="16" t="s">
        <v>677</v>
      </c>
      <c r="G734" s="22">
        <v>725.88</v>
      </c>
      <c r="H734" s="23">
        <v>725.88</v>
      </c>
      <c r="I734" s="19"/>
      <c r="J734" s="37">
        <v>0</v>
      </c>
      <c r="K734" s="20">
        <f>G734*J734</f>
        <v>0</v>
      </c>
      <c r="L734" s="21">
        <v>3</v>
      </c>
      <c r="M734" s="35"/>
      <c r="N734" t="s">
        <v>120</v>
      </c>
      <c r="O734" t="s">
        <v>36</v>
      </c>
    </row>
    <row r="735" spans="1:15" ht="11.25" customHeight="1">
      <c r="A735" s="4" t="s">
        <v>672</v>
      </c>
      <c r="B735" s="4" t="s">
        <v>673</v>
      </c>
      <c r="C735" s="4" t="s">
        <v>200</v>
      </c>
      <c r="D735" s="4" t="s">
        <v>39</v>
      </c>
      <c r="F735" s="16" t="s">
        <v>678</v>
      </c>
      <c r="G735" s="22">
        <v>725.88</v>
      </c>
      <c r="H735" s="23">
        <v>725.88</v>
      </c>
      <c r="I735" s="19"/>
      <c r="J735" s="37">
        <v>0</v>
      </c>
      <c r="K735" s="20">
        <f>G735*J735</f>
        <v>0</v>
      </c>
      <c r="L735" s="21">
        <v>2</v>
      </c>
      <c r="M735" s="35"/>
      <c r="N735" t="s">
        <v>120</v>
      </c>
      <c r="O735" t="s">
        <v>36</v>
      </c>
    </row>
    <row r="736" spans="1:15" ht="11.25" customHeight="1">
      <c r="A736" s="4" t="s">
        <v>672</v>
      </c>
      <c r="B736" s="4" t="s">
        <v>673</v>
      </c>
      <c r="C736" s="4" t="s">
        <v>200</v>
      </c>
      <c r="D736" s="4" t="s">
        <v>41</v>
      </c>
      <c r="F736" s="16" t="s">
        <v>679</v>
      </c>
      <c r="G736" s="22">
        <v>725.88</v>
      </c>
      <c r="H736" s="23">
        <v>725.88</v>
      </c>
      <c r="I736" s="19"/>
      <c r="J736" s="37">
        <v>0</v>
      </c>
      <c r="K736" s="20">
        <f>G736*J736</f>
        <v>0</v>
      </c>
      <c r="L736" s="21">
        <v>2</v>
      </c>
      <c r="M736" s="35"/>
      <c r="N736" t="s">
        <v>120</v>
      </c>
      <c r="O736" t="s">
        <v>36</v>
      </c>
    </row>
    <row r="737" spans="1:15" ht="10.5" customHeight="1">
      <c r="A737" s="4">
        <v>1</v>
      </c>
      <c r="B737" s="4"/>
      <c r="C737" s="4"/>
      <c r="D737" s="4"/>
      <c r="E737" s="4"/>
      <c r="F737" s="4"/>
      <c r="G737" s="20"/>
      <c r="H737" s="20"/>
      <c r="I737" s="20"/>
      <c r="J737" s="20"/>
      <c r="K737" s="20"/>
      <c r="L737" s="20"/>
      <c r="M737" s="35"/>
      <c r="O737" t="s">
        <v>36</v>
      </c>
    </row>
    <row r="738" spans="1:15" ht="10.5" customHeight="1">
      <c r="A738" s="4">
        <v>1</v>
      </c>
      <c r="B738" s="4"/>
      <c r="C738" s="4"/>
      <c r="D738" s="4"/>
      <c r="E738" s="4"/>
      <c r="F738" s="4"/>
      <c r="G738" s="20"/>
      <c r="H738" s="20"/>
      <c r="I738" s="20"/>
      <c r="J738" s="20"/>
      <c r="K738" s="20"/>
      <c r="L738" s="20"/>
      <c r="M738" s="35"/>
      <c r="O738" t="s">
        <v>36</v>
      </c>
    </row>
    <row r="739" spans="1:15" ht="10.5" customHeight="1">
      <c r="A739" s="4">
        <v>1</v>
      </c>
      <c r="B739" s="4"/>
      <c r="C739" s="4"/>
      <c r="D739" s="4"/>
      <c r="E739" s="4"/>
      <c r="F739" s="4"/>
      <c r="G739" s="20"/>
      <c r="H739" s="20"/>
      <c r="I739" s="20"/>
      <c r="J739" s="20"/>
      <c r="K739" s="20"/>
      <c r="L739" s="20"/>
      <c r="M739" s="35"/>
      <c r="O739" t="s">
        <v>36</v>
      </c>
    </row>
    <row r="740" spans="1:15" ht="10.5" customHeight="1">
      <c r="A740" s="4">
        <v>1</v>
      </c>
      <c r="B740" s="4"/>
      <c r="C740" s="4"/>
      <c r="D740" s="4"/>
      <c r="E740" s="4"/>
      <c r="F740" s="4"/>
      <c r="G740" s="20"/>
      <c r="H740" s="20"/>
      <c r="I740" s="20"/>
      <c r="J740" s="20"/>
      <c r="K740" s="20"/>
      <c r="L740" s="20"/>
      <c r="M740" s="35"/>
      <c r="O740" t="s">
        <v>36</v>
      </c>
    </row>
    <row r="741" spans="1:15" ht="22.5" customHeight="1">
      <c r="A741" s="4">
        <v>1</v>
      </c>
      <c r="B741" s="4"/>
      <c r="C741" s="4"/>
      <c r="D741" s="4"/>
      <c r="F741" s="14" t="s">
        <v>680</v>
      </c>
      <c r="G741" s="38">
        <f>G742</f>
        <v>728.64</v>
      </c>
      <c r="H741" s="38">
        <f>H742</f>
        <v>728.64</v>
      </c>
      <c r="I741" s="15">
        <f>I742</f>
        <v>0</v>
      </c>
      <c r="J741" s="15">
        <f>SUM(J742:J750)</f>
        <v>0</v>
      </c>
      <c r="K741" s="15">
        <f>SUM(K742:K750)</f>
        <v>0</v>
      </c>
      <c r="L741" s="15"/>
      <c r="M741" s="15"/>
      <c r="N741" t="s">
        <v>35</v>
      </c>
      <c r="O741" t="s">
        <v>28</v>
      </c>
    </row>
    <row r="742" spans="1:15" ht="11.25" customHeight="1">
      <c r="A742" s="4" t="s">
        <v>681</v>
      </c>
      <c r="B742" s="4" t="s">
        <v>682</v>
      </c>
      <c r="C742" s="4" t="s">
        <v>265</v>
      </c>
      <c r="D742" s="4" t="s">
        <v>47</v>
      </c>
      <c r="F742" s="16" t="s">
        <v>683</v>
      </c>
      <c r="G742" s="22">
        <v>728.64</v>
      </c>
      <c r="H742" s="23">
        <v>728.64</v>
      </c>
      <c r="I742" s="19"/>
      <c r="J742" s="37">
        <v>0</v>
      </c>
      <c r="K742" s="20">
        <f>G742*J742</f>
        <v>0</v>
      </c>
      <c r="L742" s="21">
        <v>2</v>
      </c>
      <c r="M742" s="35" t="s">
        <v>684</v>
      </c>
      <c r="N742" t="s">
        <v>120</v>
      </c>
      <c r="O742" t="s">
        <v>36</v>
      </c>
    </row>
    <row r="743" spans="1:15" ht="11.25" customHeight="1">
      <c r="A743" s="4" t="s">
        <v>681</v>
      </c>
      <c r="B743" s="4" t="s">
        <v>682</v>
      </c>
      <c r="C743" s="4" t="s">
        <v>265</v>
      </c>
      <c r="D743" s="4" t="s">
        <v>32</v>
      </c>
      <c r="F743" s="16" t="s">
        <v>685</v>
      </c>
      <c r="G743" s="22">
        <v>728.64</v>
      </c>
      <c r="H743" s="23">
        <v>728.64</v>
      </c>
      <c r="I743" s="19"/>
      <c r="J743" s="37">
        <v>0</v>
      </c>
      <c r="K743" s="20">
        <f>G743*J743</f>
        <v>0</v>
      </c>
      <c r="L743" s="21">
        <v>3</v>
      </c>
      <c r="M743" s="35"/>
      <c r="N743" t="s">
        <v>120</v>
      </c>
      <c r="O743" t="s">
        <v>36</v>
      </c>
    </row>
    <row r="744" spans="1:15" ht="11.25" customHeight="1">
      <c r="A744" s="4" t="s">
        <v>681</v>
      </c>
      <c r="B744" s="4" t="s">
        <v>682</v>
      </c>
      <c r="C744" s="4" t="s">
        <v>265</v>
      </c>
      <c r="D744" s="4" t="s">
        <v>37</v>
      </c>
      <c r="F744" s="16" t="s">
        <v>686</v>
      </c>
      <c r="G744" s="22">
        <v>728.64</v>
      </c>
      <c r="H744" s="23">
        <v>728.64</v>
      </c>
      <c r="I744" s="19"/>
      <c r="J744" s="37">
        <v>0</v>
      </c>
      <c r="K744" s="20">
        <f>G744*J744</f>
        <v>0</v>
      </c>
      <c r="L744" s="21">
        <v>1</v>
      </c>
      <c r="M744" s="35"/>
      <c r="N744" t="s">
        <v>120</v>
      </c>
      <c r="O744" t="s">
        <v>36</v>
      </c>
    </row>
    <row r="745" spans="1:15" ht="11.25" customHeight="1">
      <c r="A745" s="4" t="s">
        <v>681</v>
      </c>
      <c r="B745" s="4" t="s">
        <v>682</v>
      </c>
      <c r="C745" s="4" t="s">
        <v>265</v>
      </c>
      <c r="D745" s="4" t="s">
        <v>39</v>
      </c>
      <c r="F745" s="16" t="s">
        <v>687</v>
      </c>
      <c r="G745" s="22">
        <v>728.64</v>
      </c>
      <c r="H745" s="23">
        <v>728.64</v>
      </c>
      <c r="I745" s="19"/>
      <c r="J745" s="37">
        <v>0</v>
      </c>
      <c r="K745" s="20">
        <f>G745*J745</f>
        <v>0</v>
      </c>
      <c r="L745" s="21">
        <v>2</v>
      </c>
      <c r="M745" s="35"/>
      <c r="N745" t="s">
        <v>120</v>
      </c>
      <c r="O745" t="s">
        <v>36</v>
      </c>
    </row>
    <row r="746" spans="1:15" ht="11.25" customHeight="1">
      <c r="A746" s="4" t="s">
        <v>681</v>
      </c>
      <c r="B746" s="4" t="s">
        <v>682</v>
      </c>
      <c r="C746" s="4" t="s">
        <v>265</v>
      </c>
      <c r="D746" s="4" t="s">
        <v>41</v>
      </c>
      <c r="F746" s="16" t="s">
        <v>688</v>
      </c>
      <c r="G746" s="22">
        <v>728.64</v>
      </c>
      <c r="H746" s="23">
        <v>728.64</v>
      </c>
      <c r="I746" s="19"/>
      <c r="J746" s="37">
        <v>0</v>
      </c>
      <c r="K746" s="20">
        <f>G746*J746</f>
        <v>0</v>
      </c>
      <c r="L746" s="21">
        <v>1</v>
      </c>
      <c r="M746" s="35"/>
      <c r="N746" t="s">
        <v>120</v>
      </c>
      <c r="O746" t="s">
        <v>36</v>
      </c>
    </row>
    <row r="747" spans="1:15" ht="10.5" customHeight="1">
      <c r="A747" s="4">
        <v>1</v>
      </c>
      <c r="B747" s="4"/>
      <c r="C747" s="4"/>
      <c r="D747" s="4"/>
      <c r="E747" s="4"/>
      <c r="F747" s="4"/>
      <c r="G747" s="20"/>
      <c r="H747" s="20"/>
      <c r="I747" s="20"/>
      <c r="J747" s="20"/>
      <c r="K747" s="20"/>
      <c r="L747" s="20"/>
      <c r="M747" s="35"/>
      <c r="O747" t="s">
        <v>36</v>
      </c>
    </row>
    <row r="748" spans="1:15" ht="10.5" customHeight="1">
      <c r="A748" s="4">
        <v>1</v>
      </c>
      <c r="B748" s="4"/>
      <c r="C748" s="4"/>
      <c r="D748" s="4"/>
      <c r="E748" s="4"/>
      <c r="F748" s="4"/>
      <c r="G748" s="20"/>
      <c r="H748" s="20"/>
      <c r="I748" s="20"/>
      <c r="J748" s="20"/>
      <c r="K748" s="20"/>
      <c r="L748" s="20"/>
      <c r="M748" s="35"/>
      <c r="O748" t="s">
        <v>36</v>
      </c>
    </row>
    <row r="749" spans="1:15" ht="10.5" customHeight="1">
      <c r="A749" s="4">
        <v>1</v>
      </c>
      <c r="B749" s="4"/>
      <c r="C749" s="4"/>
      <c r="D749" s="4"/>
      <c r="E749" s="4"/>
      <c r="F749" s="4"/>
      <c r="G749" s="20"/>
      <c r="H749" s="20"/>
      <c r="I749" s="20"/>
      <c r="J749" s="20"/>
      <c r="K749" s="20"/>
      <c r="L749" s="20"/>
      <c r="M749" s="35"/>
      <c r="O749" t="s">
        <v>36</v>
      </c>
    </row>
    <row r="750" spans="1:15" ht="10.5" customHeight="1">
      <c r="A750" s="4">
        <v>1</v>
      </c>
      <c r="B750" s="4"/>
      <c r="C750" s="4"/>
      <c r="D750" s="4"/>
      <c r="E750" s="4"/>
      <c r="F750" s="4"/>
      <c r="G750" s="20"/>
      <c r="H750" s="20"/>
      <c r="I750" s="20"/>
      <c r="J750" s="20"/>
      <c r="K750" s="20"/>
      <c r="L750" s="20"/>
      <c r="M750" s="35"/>
      <c r="O750" t="s">
        <v>36</v>
      </c>
    </row>
    <row r="751" spans="1:15" ht="22.5" customHeight="1">
      <c r="A751" s="4">
        <v>1</v>
      </c>
      <c r="B751" s="4"/>
      <c r="C751" s="4"/>
      <c r="D751" s="4"/>
      <c r="F751" s="14" t="s">
        <v>689</v>
      </c>
      <c r="G751" s="38">
        <f>G752</f>
        <v>499.56</v>
      </c>
      <c r="H751" s="38">
        <f>H752</f>
        <v>499.56</v>
      </c>
      <c r="I751" s="15">
        <f>I752</f>
        <v>0</v>
      </c>
      <c r="J751" s="15">
        <f>SUM(J752:J762)</f>
        <v>0</v>
      </c>
      <c r="K751" s="15">
        <f>SUM(K752:K762)</f>
        <v>0</v>
      </c>
      <c r="L751" s="15"/>
      <c r="M751" s="15"/>
      <c r="N751" t="s">
        <v>35</v>
      </c>
      <c r="O751" t="s">
        <v>690</v>
      </c>
    </row>
    <row r="752" spans="1:15" ht="11.25" customHeight="1">
      <c r="A752" s="4" t="s">
        <v>691</v>
      </c>
      <c r="B752" s="4" t="s">
        <v>692</v>
      </c>
      <c r="C752" s="4" t="s">
        <v>651</v>
      </c>
      <c r="D752" s="4" t="s">
        <v>47</v>
      </c>
      <c r="F752" s="16" t="s">
        <v>693</v>
      </c>
      <c r="G752" s="22">
        <v>499.56</v>
      </c>
      <c r="H752" s="23">
        <v>499.56</v>
      </c>
      <c r="I752" s="19"/>
      <c r="J752" s="37">
        <v>0</v>
      </c>
      <c r="K752" s="20">
        <f>G752*J752</f>
        <v>0</v>
      </c>
      <c r="L752" s="21">
        <v>3</v>
      </c>
      <c r="M752" s="35" t="s">
        <v>694</v>
      </c>
      <c r="N752" t="s">
        <v>120</v>
      </c>
      <c r="O752" t="s">
        <v>36</v>
      </c>
    </row>
    <row r="753" spans="1:15" ht="21" customHeight="1">
      <c r="A753" s="4" t="s">
        <v>691</v>
      </c>
      <c r="B753" s="4" t="s">
        <v>692</v>
      </c>
      <c r="C753" s="4" t="s">
        <v>265</v>
      </c>
      <c r="D753" s="4" t="s">
        <v>47</v>
      </c>
      <c r="F753" s="16" t="s">
        <v>695</v>
      </c>
      <c r="G753" s="22">
        <v>499.56</v>
      </c>
      <c r="H753" s="23">
        <v>499.56</v>
      </c>
      <c r="I753" s="19"/>
      <c r="J753" s="37">
        <v>0</v>
      </c>
      <c r="K753" s="20">
        <f>G753*J753</f>
        <v>0</v>
      </c>
      <c r="L753" s="21">
        <v>3</v>
      </c>
      <c r="M753" s="35"/>
      <c r="N753" t="s">
        <v>120</v>
      </c>
      <c r="O753" t="s">
        <v>36</v>
      </c>
    </row>
    <row r="754" spans="1:15" ht="11.25" customHeight="1">
      <c r="A754" s="4" t="s">
        <v>691</v>
      </c>
      <c r="B754" s="4" t="s">
        <v>692</v>
      </c>
      <c r="C754" s="4" t="s">
        <v>651</v>
      </c>
      <c r="D754" s="4" t="s">
        <v>32</v>
      </c>
      <c r="F754" s="16" t="s">
        <v>696</v>
      </c>
      <c r="G754" s="22">
        <v>499.56</v>
      </c>
      <c r="H754" s="23">
        <v>499.56</v>
      </c>
      <c r="I754" s="19"/>
      <c r="J754" s="37">
        <v>0</v>
      </c>
      <c r="K754" s="20">
        <f>G754*J754</f>
        <v>0</v>
      </c>
      <c r="L754" s="21">
        <v>4</v>
      </c>
      <c r="M754" s="35"/>
      <c r="N754" t="s">
        <v>120</v>
      </c>
      <c r="O754" t="s">
        <v>36</v>
      </c>
    </row>
    <row r="755" spans="1:15" ht="11.25" customHeight="1">
      <c r="A755" s="4" t="s">
        <v>691</v>
      </c>
      <c r="B755" s="4" t="s">
        <v>692</v>
      </c>
      <c r="C755" s="4" t="s">
        <v>265</v>
      </c>
      <c r="D755" s="4" t="s">
        <v>32</v>
      </c>
      <c r="F755" s="16" t="s">
        <v>697</v>
      </c>
      <c r="G755" s="22">
        <v>499.56</v>
      </c>
      <c r="H755" s="23">
        <v>499.56</v>
      </c>
      <c r="I755" s="19"/>
      <c r="J755" s="37">
        <v>0</v>
      </c>
      <c r="K755" s="20">
        <f>G755*J755</f>
        <v>0</v>
      </c>
      <c r="L755" s="21">
        <v>4</v>
      </c>
      <c r="M755" s="35"/>
      <c r="N755" t="s">
        <v>120</v>
      </c>
      <c r="O755" t="s">
        <v>36</v>
      </c>
    </row>
    <row r="756" spans="1:15" ht="11.25" customHeight="1">
      <c r="A756" s="4" t="s">
        <v>691</v>
      </c>
      <c r="B756" s="4" t="s">
        <v>692</v>
      </c>
      <c r="C756" s="4" t="s">
        <v>651</v>
      </c>
      <c r="D756" s="4" t="s">
        <v>37</v>
      </c>
      <c r="F756" s="16" t="s">
        <v>698</v>
      </c>
      <c r="G756" s="22">
        <v>499.56</v>
      </c>
      <c r="H756" s="23">
        <v>499.56</v>
      </c>
      <c r="I756" s="19"/>
      <c r="J756" s="37">
        <v>0</v>
      </c>
      <c r="K756" s="20">
        <f>G756*J756</f>
        <v>0</v>
      </c>
      <c r="L756" s="21">
        <v>4</v>
      </c>
      <c r="M756" s="35"/>
      <c r="N756" t="s">
        <v>120</v>
      </c>
      <c r="O756" t="s">
        <v>36</v>
      </c>
    </row>
    <row r="757" spans="1:15" ht="11.25" customHeight="1">
      <c r="A757" s="4" t="s">
        <v>691</v>
      </c>
      <c r="B757" s="4" t="s">
        <v>692</v>
      </c>
      <c r="C757" s="4" t="s">
        <v>265</v>
      </c>
      <c r="D757" s="4" t="s">
        <v>37</v>
      </c>
      <c r="F757" s="16" t="s">
        <v>699</v>
      </c>
      <c r="G757" s="22">
        <v>499.56</v>
      </c>
      <c r="H757" s="23">
        <v>499.56</v>
      </c>
      <c r="I757" s="19"/>
      <c r="J757" s="37">
        <v>0</v>
      </c>
      <c r="K757" s="20">
        <f>G757*J757</f>
        <v>0</v>
      </c>
      <c r="L757" s="21">
        <v>3</v>
      </c>
      <c r="M757" s="35"/>
      <c r="N757" t="s">
        <v>120</v>
      </c>
      <c r="O757" t="s">
        <v>36</v>
      </c>
    </row>
    <row r="758" spans="1:15" ht="11.25" customHeight="1">
      <c r="A758" s="4" t="s">
        <v>691</v>
      </c>
      <c r="B758" s="4" t="s">
        <v>692</v>
      </c>
      <c r="C758" s="4" t="s">
        <v>651</v>
      </c>
      <c r="D758" s="4" t="s">
        <v>39</v>
      </c>
      <c r="F758" s="16" t="s">
        <v>700</v>
      </c>
      <c r="G758" s="22">
        <v>499.56</v>
      </c>
      <c r="H758" s="23">
        <v>499.56</v>
      </c>
      <c r="I758" s="19"/>
      <c r="J758" s="37">
        <v>0</v>
      </c>
      <c r="K758" s="20">
        <f>G758*J758</f>
        <v>0</v>
      </c>
      <c r="L758" s="21">
        <v>3</v>
      </c>
      <c r="M758" s="35"/>
      <c r="N758" t="s">
        <v>120</v>
      </c>
      <c r="O758" t="s">
        <v>36</v>
      </c>
    </row>
    <row r="759" spans="1:15" ht="11.25" customHeight="1">
      <c r="A759" s="4" t="s">
        <v>691</v>
      </c>
      <c r="B759" s="4" t="s">
        <v>692</v>
      </c>
      <c r="C759" s="4" t="s">
        <v>265</v>
      </c>
      <c r="D759" s="4" t="s">
        <v>39</v>
      </c>
      <c r="F759" s="16" t="s">
        <v>701</v>
      </c>
      <c r="G759" s="22">
        <v>499.56</v>
      </c>
      <c r="H759" s="23">
        <v>499.56</v>
      </c>
      <c r="I759" s="19"/>
      <c r="J759" s="37">
        <v>0</v>
      </c>
      <c r="K759" s="20">
        <f>G759*J759</f>
        <v>0</v>
      </c>
      <c r="L759" s="21">
        <v>3</v>
      </c>
      <c r="M759" s="35"/>
      <c r="N759" t="s">
        <v>120</v>
      </c>
      <c r="O759" t="s">
        <v>36</v>
      </c>
    </row>
    <row r="760" spans="1:15" ht="11.25" customHeight="1">
      <c r="A760" s="4" t="s">
        <v>691</v>
      </c>
      <c r="B760" s="4" t="s">
        <v>692</v>
      </c>
      <c r="C760" s="4" t="s">
        <v>651</v>
      </c>
      <c r="D760" s="4" t="s">
        <v>41</v>
      </c>
      <c r="F760" s="16" t="s">
        <v>702</v>
      </c>
      <c r="G760" s="22">
        <v>499.56</v>
      </c>
      <c r="H760" s="23">
        <v>499.56</v>
      </c>
      <c r="I760" s="19"/>
      <c r="J760" s="37">
        <v>0</v>
      </c>
      <c r="K760" s="20">
        <f>G760*J760</f>
        <v>0</v>
      </c>
      <c r="L760" s="21">
        <v>3</v>
      </c>
      <c r="M760" s="35"/>
      <c r="N760" t="s">
        <v>120</v>
      </c>
      <c r="O760" t="s">
        <v>36</v>
      </c>
    </row>
    <row r="761" spans="1:15" ht="11.25" customHeight="1">
      <c r="A761" s="4" t="s">
        <v>691</v>
      </c>
      <c r="B761" s="4" t="s">
        <v>692</v>
      </c>
      <c r="C761" s="4" t="s">
        <v>651</v>
      </c>
      <c r="D761" s="4" t="s">
        <v>619</v>
      </c>
      <c r="F761" s="16" t="s">
        <v>703</v>
      </c>
      <c r="G761" s="22">
        <v>499.56</v>
      </c>
      <c r="H761" s="23">
        <v>499.56</v>
      </c>
      <c r="I761" s="19"/>
      <c r="J761" s="37">
        <v>0</v>
      </c>
      <c r="K761" s="20">
        <f>G761*J761</f>
        <v>0</v>
      </c>
      <c r="L761" s="21">
        <v>1</v>
      </c>
      <c r="M761" s="35"/>
      <c r="N761" t="s">
        <v>120</v>
      </c>
      <c r="O761" t="s">
        <v>36</v>
      </c>
    </row>
    <row r="762" spans="1:15" ht="21" customHeight="1">
      <c r="A762" s="4" t="s">
        <v>691</v>
      </c>
      <c r="B762" s="4" t="s">
        <v>692</v>
      </c>
      <c r="C762" s="4" t="s">
        <v>265</v>
      </c>
      <c r="D762" s="4" t="s">
        <v>619</v>
      </c>
      <c r="F762" s="16" t="s">
        <v>704</v>
      </c>
      <c r="G762" s="22">
        <v>499.56</v>
      </c>
      <c r="H762" s="23">
        <v>499.56</v>
      </c>
      <c r="I762" s="19"/>
      <c r="J762" s="37">
        <v>0</v>
      </c>
      <c r="K762" s="20">
        <f>G762*J762</f>
        <v>0</v>
      </c>
      <c r="L762" s="21">
        <v>2</v>
      </c>
      <c r="M762" s="35"/>
      <c r="N762" t="s">
        <v>120</v>
      </c>
      <c r="O762" t="s">
        <v>36</v>
      </c>
    </row>
    <row r="763" spans="1:15" ht="11.25" customHeight="1">
      <c r="A763" s="4">
        <v>1</v>
      </c>
      <c r="B763" s="4"/>
      <c r="C763" s="4"/>
      <c r="D763" s="4"/>
      <c r="F763" s="14" t="s">
        <v>705</v>
      </c>
      <c r="G763" s="38">
        <f>G764</f>
        <v>499.56</v>
      </c>
      <c r="H763" s="38">
        <f>H764</f>
        <v>499.56</v>
      </c>
      <c r="I763" s="15">
        <f>I764</f>
        <v>0</v>
      </c>
      <c r="J763" s="15">
        <f>SUM(J764:J772)</f>
        <v>0</v>
      </c>
      <c r="K763" s="15">
        <f>SUM(K764:K772)</f>
        <v>0</v>
      </c>
      <c r="L763" s="15"/>
      <c r="M763" s="15"/>
      <c r="N763" t="s">
        <v>35</v>
      </c>
      <c r="O763" t="s">
        <v>28</v>
      </c>
    </row>
    <row r="764" spans="1:15" ht="11.25" customHeight="1">
      <c r="A764" s="4" t="s">
        <v>706</v>
      </c>
      <c r="B764" s="4" t="s">
        <v>707</v>
      </c>
      <c r="C764" s="4" t="s">
        <v>31</v>
      </c>
      <c r="D764" s="4" t="s">
        <v>47</v>
      </c>
      <c r="F764" s="16" t="s">
        <v>708</v>
      </c>
      <c r="G764" s="22">
        <v>499.56</v>
      </c>
      <c r="H764" s="23">
        <v>499.56</v>
      </c>
      <c r="I764" s="19"/>
      <c r="J764" s="37">
        <v>0</v>
      </c>
      <c r="K764" s="20">
        <f>G764*J764</f>
        <v>0</v>
      </c>
      <c r="L764" s="21">
        <v>1</v>
      </c>
      <c r="M764" s="35" t="s">
        <v>709</v>
      </c>
      <c r="N764" t="s">
        <v>120</v>
      </c>
      <c r="O764" t="s">
        <v>36</v>
      </c>
    </row>
    <row r="765" spans="1:15" ht="11.25" customHeight="1">
      <c r="A765" s="4" t="s">
        <v>706</v>
      </c>
      <c r="B765" s="4" t="s">
        <v>707</v>
      </c>
      <c r="C765" s="4" t="s">
        <v>31</v>
      </c>
      <c r="D765" s="4" t="s">
        <v>32</v>
      </c>
      <c r="F765" s="16" t="s">
        <v>710</v>
      </c>
      <c r="G765" s="22">
        <v>499.56</v>
      </c>
      <c r="H765" s="23">
        <v>499.56</v>
      </c>
      <c r="I765" s="19"/>
      <c r="J765" s="37">
        <v>0</v>
      </c>
      <c r="K765" s="20">
        <f>G765*J765</f>
        <v>0</v>
      </c>
      <c r="L765" s="21">
        <v>2</v>
      </c>
      <c r="M765" s="35"/>
      <c r="N765" t="s">
        <v>120</v>
      </c>
      <c r="O765" t="s">
        <v>36</v>
      </c>
    </row>
    <row r="766" spans="1:15" ht="11.25" customHeight="1">
      <c r="A766" s="4" t="s">
        <v>706</v>
      </c>
      <c r="B766" s="4" t="s">
        <v>707</v>
      </c>
      <c r="C766" s="4" t="s">
        <v>31</v>
      </c>
      <c r="D766" s="4" t="s">
        <v>37</v>
      </c>
      <c r="F766" s="16" t="s">
        <v>711</v>
      </c>
      <c r="G766" s="22">
        <v>499.56</v>
      </c>
      <c r="H766" s="23">
        <v>499.56</v>
      </c>
      <c r="I766" s="19"/>
      <c r="J766" s="37">
        <v>0</v>
      </c>
      <c r="K766" s="20">
        <f>G766*J766</f>
        <v>0</v>
      </c>
      <c r="L766" s="21">
        <v>3</v>
      </c>
      <c r="M766" s="35"/>
      <c r="N766" t="s">
        <v>120</v>
      </c>
      <c r="O766" t="s">
        <v>36</v>
      </c>
    </row>
    <row r="767" spans="1:15" ht="11.25" customHeight="1">
      <c r="A767" s="4" t="s">
        <v>706</v>
      </c>
      <c r="B767" s="4" t="s">
        <v>707</v>
      </c>
      <c r="C767" s="4" t="s">
        <v>31</v>
      </c>
      <c r="D767" s="4" t="s">
        <v>39</v>
      </c>
      <c r="F767" s="16" t="s">
        <v>712</v>
      </c>
      <c r="G767" s="22">
        <v>499.56</v>
      </c>
      <c r="H767" s="23">
        <v>499.56</v>
      </c>
      <c r="I767" s="19"/>
      <c r="J767" s="37">
        <v>0</v>
      </c>
      <c r="K767" s="20">
        <f>G767*J767</f>
        <v>0</v>
      </c>
      <c r="L767" s="21">
        <v>2</v>
      </c>
      <c r="M767" s="35"/>
      <c r="N767" t="s">
        <v>120</v>
      </c>
      <c r="O767" t="s">
        <v>36</v>
      </c>
    </row>
    <row r="768" spans="1:15" ht="11.25" customHeight="1">
      <c r="A768" s="4" t="s">
        <v>706</v>
      </c>
      <c r="B768" s="4" t="s">
        <v>707</v>
      </c>
      <c r="C768" s="4" t="s">
        <v>31</v>
      </c>
      <c r="D768" s="4" t="s">
        <v>41</v>
      </c>
      <c r="F768" s="16" t="s">
        <v>713</v>
      </c>
      <c r="G768" s="22">
        <v>499.56</v>
      </c>
      <c r="H768" s="23">
        <v>499.56</v>
      </c>
      <c r="I768" s="19"/>
      <c r="J768" s="37">
        <v>0</v>
      </c>
      <c r="K768" s="20">
        <f>G768*J768</f>
        <v>0</v>
      </c>
      <c r="L768" s="21">
        <v>2</v>
      </c>
      <c r="M768" s="35"/>
      <c r="N768" t="s">
        <v>120</v>
      </c>
      <c r="O768" t="s">
        <v>36</v>
      </c>
    </row>
    <row r="769" spans="1:15" ht="10.5" customHeight="1">
      <c r="A769" s="4">
        <v>1</v>
      </c>
      <c r="B769" s="4"/>
      <c r="C769" s="4"/>
      <c r="D769" s="4"/>
      <c r="E769" s="4"/>
      <c r="F769" s="4"/>
      <c r="G769" s="20"/>
      <c r="H769" s="20"/>
      <c r="I769" s="20"/>
      <c r="J769" s="20"/>
      <c r="K769" s="20"/>
      <c r="L769" s="20"/>
      <c r="M769" s="35"/>
      <c r="O769" t="s">
        <v>36</v>
      </c>
    </row>
    <row r="770" spans="1:15" ht="10.5" customHeight="1">
      <c r="A770" s="4">
        <v>1</v>
      </c>
      <c r="B770" s="4"/>
      <c r="C770" s="4"/>
      <c r="D770" s="4"/>
      <c r="E770" s="4"/>
      <c r="F770" s="4"/>
      <c r="G770" s="20"/>
      <c r="H770" s="20"/>
      <c r="I770" s="20"/>
      <c r="J770" s="20"/>
      <c r="K770" s="20"/>
      <c r="L770" s="20"/>
      <c r="M770" s="35"/>
      <c r="O770" t="s">
        <v>36</v>
      </c>
    </row>
    <row r="771" spans="1:15" ht="10.5" customHeight="1">
      <c r="A771" s="4">
        <v>1</v>
      </c>
      <c r="B771" s="4"/>
      <c r="C771" s="4"/>
      <c r="D771" s="4"/>
      <c r="E771" s="4"/>
      <c r="F771" s="4"/>
      <c r="G771" s="20"/>
      <c r="H771" s="20"/>
      <c r="I771" s="20"/>
      <c r="J771" s="20"/>
      <c r="K771" s="20"/>
      <c r="L771" s="20"/>
      <c r="M771" s="35"/>
      <c r="O771" t="s">
        <v>36</v>
      </c>
    </row>
    <row r="772" spans="1:15" ht="10.5" customHeight="1">
      <c r="A772" s="4">
        <v>1</v>
      </c>
      <c r="B772" s="4"/>
      <c r="C772" s="4"/>
      <c r="D772" s="4"/>
      <c r="E772" s="4"/>
      <c r="F772" s="4"/>
      <c r="G772" s="20"/>
      <c r="H772" s="20"/>
      <c r="I772" s="20"/>
      <c r="J772" s="20"/>
      <c r="K772" s="20"/>
      <c r="L772" s="20"/>
      <c r="M772" s="35"/>
      <c r="O772" t="s">
        <v>36</v>
      </c>
    </row>
    <row r="773" spans="1:15" ht="11.25" customHeight="1">
      <c r="A773">
        <v>1</v>
      </c>
      <c r="F773" s="8" t="s">
        <v>714</v>
      </c>
      <c r="G773" s="9"/>
      <c r="H773" s="10"/>
      <c r="I773" s="10"/>
      <c r="J773" s="10"/>
      <c r="K773" s="10"/>
      <c r="L773" s="10"/>
      <c r="M773" s="10"/>
      <c r="N773" t="s">
        <v>16</v>
      </c>
    </row>
    <row r="774" spans="1:15" ht="14.25" customHeight="1">
      <c r="A774" s="4">
        <v>1</v>
      </c>
      <c r="B774" s="4"/>
      <c r="C774" s="4"/>
      <c r="D774" s="4"/>
      <c r="F774" s="11" t="s">
        <v>17</v>
      </c>
      <c r="G774" s="12"/>
      <c r="H774" s="13"/>
      <c r="I774" s="13"/>
      <c r="J774" s="13">
        <f>SUMIF(N775:N775,"=4",J775:J775)</f>
        <v>0</v>
      </c>
      <c r="K774" s="13">
        <f>SUMIF(N775:N775,"=4",K775:K775)</f>
        <v>0</v>
      </c>
      <c r="L774" s="13"/>
      <c r="M774" s="13"/>
      <c r="N774" t="s">
        <v>18</v>
      </c>
      <c r="O774" t="s">
        <v>19</v>
      </c>
    </row>
    <row r="775" spans="1:15" ht="14.25" customHeight="1">
      <c r="A775" s="4">
        <v>1</v>
      </c>
      <c r="B775" s="4"/>
      <c r="C775" s="4"/>
      <c r="D775" s="4"/>
      <c r="F775" s="11" t="s">
        <v>20</v>
      </c>
      <c r="G775" s="12"/>
      <c r="H775" s="13"/>
      <c r="I775" s="13"/>
      <c r="J775" s="13">
        <f>SUMIF(N776:N776,"=5",J776:J776)</f>
        <v>0</v>
      </c>
      <c r="K775" s="13">
        <f>SUMIF(N776:N776,"=5",K776:K776)</f>
        <v>0</v>
      </c>
      <c r="L775" s="13"/>
      <c r="M775" s="13"/>
      <c r="N775" t="s">
        <v>21</v>
      </c>
      <c r="O775" t="s">
        <v>592</v>
      </c>
    </row>
    <row r="776" spans="1:15" ht="14.25" customHeight="1">
      <c r="A776" s="4">
        <v>1</v>
      </c>
      <c r="B776" s="4"/>
      <c r="C776" s="4"/>
      <c r="D776" s="4"/>
      <c r="F776" s="11" t="s">
        <v>111</v>
      </c>
      <c r="G776" s="12"/>
      <c r="H776" s="13"/>
      <c r="I776" s="13"/>
      <c r="J776" s="13">
        <f>SUMIF(N777:N809,"=6",J777:J809)</f>
        <v>0</v>
      </c>
      <c r="K776" s="13">
        <f>SUMIF(N777:N809,"=6",K777:K809)</f>
        <v>0</v>
      </c>
      <c r="L776" s="13"/>
      <c r="M776" s="13"/>
      <c r="N776" t="s">
        <v>24</v>
      </c>
      <c r="O776" t="s">
        <v>259</v>
      </c>
    </row>
    <row r="777" spans="1:15" ht="27.75" customHeight="1">
      <c r="A777" s="4">
        <v>1</v>
      </c>
      <c r="B777" s="4"/>
      <c r="C777" s="4"/>
      <c r="D777" s="4"/>
      <c r="F777" s="11" t="s">
        <v>113</v>
      </c>
      <c r="G777" s="12"/>
      <c r="H777" s="13"/>
      <c r="I777" s="13"/>
      <c r="J777" s="13">
        <f>SUMIF(N778:N787,"=7",J778:J787)</f>
        <v>0</v>
      </c>
      <c r="K777" s="13">
        <f>SUMIF(N778:N787,"=7",K778:K787)</f>
        <v>0</v>
      </c>
      <c r="L777" s="13"/>
      <c r="M777" s="13"/>
      <c r="N777" t="s">
        <v>27</v>
      </c>
      <c r="O777" t="s">
        <v>114</v>
      </c>
    </row>
    <row r="778" spans="1:15" ht="11.25" customHeight="1">
      <c r="A778" s="4">
        <v>1</v>
      </c>
      <c r="B778" s="4"/>
      <c r="C778" s="4"/>
      <c r="D778" s="4"/>
      <c r="F778" s="14" t="s">
        <v>715</v>
      </c>
      <c r="G778" s="38">
        <f>G779</f>
        <v>1840.92</v>
      </c>
      <c r="H778" s="38">
        <f>H779</f>
        <v>1840.92</v>
      </c>
      <c r="I778" s="15">
        <f>I779</f>
        <v>0</v>
      </c>
      <c r="J778" s="15">
        <f>SUM(J779:J787)</f>
        <v>0</v>
      </c>
      <c r="K778" s="15">
        <f>SUM(K779:K787)</f>
        <v>0</v>
      </c>
      <c r="L778" s="15"/>
      <c r="M778" s="15"/>
      <c r="N778" t="s">
        <v>35</v>
      </c>
      <c r="O778" t="s">
        <v>28</v>
      </c>
    </row>
    <row r="779" spans="1:15" ht="12" customHeight="1">
      <c r="A779" s="4" t="s">
        <v>716</v>
      </c>
      <c r="B779" s="4" t="s">
        <v>717</v>
      </c>
      <c r="C779" s="4" t="s">
        <v>137</v>
      </c>
      <c r="D779" s="4" t="s">
        <v>39</v>
      </c>
      <c r="F779" s="16" t="s">
        <v>718</v>
      </c>
      <c r="G779" s="22">
        <v>1840.92</v>
      </c>
      <c r="H779" s="23">
        <v>1840.92</v>
      </c>
      <c r="I779" s="19"/>
      <c r="J779" s="37">
        <v>0</v>
      </c>
      <c r="K779" s="20">
        <f>G779*J779</f>
        <v>0</v>
      </c>
      <c r="L779" s="21">
        <v>2</v>
      </c>
      <c r="M779" s="35" t="s">
        <v>719</v>
      </c>
      <c r="N779" t="s">
        <v>120</v>
      </c>
      <c r="O779" t="s">
        <v>36</v>
      </c>
    </row>
    <row r="780" spans="1:15" ht="12" customHeight="1">
      <c r="A780" s="4" t="s">
        <v>716</v>
      </c>
      <c r="B780" s="4" t="s">
        <v>717</v>
      </c>
      <c r="C780" s="4" t="s">
        <v>137</v>
      </c>
      <c r="D780" s="4" t="s">
        <v>41</v>
      </c>
      <c r="F780" s="16" t="s">
        <v>720</v>
      </c>
      <c r="G780" s="22">
        <v>1840.92</v>
      </c>
      <c r="H780" s="23">
        <v>1840.92</v>
      </c>
      <c r="I780" s="19"/>
      <c r="J780" s="37">
        <v>0</v>
      </c>
      <c r="K780" s="20">
        <f>G780*J780</f>
        <v>0</v>
      </c>
      <c r="L780" s="21">
        <v>2</v>
      </c>
      <c r="M780" s="35"/>
      <c r="N780" t="s">
        <v>120</v>
      </c>
      <c r="O780" t="s">
        <v>36</v>
      </c>
    </row>
    <row r="781" spans="1:15" ht="12" customHeight="1">
      <c r="A781" s="4" t="s">
        <v>716</v>
      </c>
      <c r="B781" s="4" t="s">
        <v>717</v>
      </c>
      <c r="C781" s="4" t="s">
        <v>137</v>
      </c>
      <c r="D781" s="4" t="s">
        <v>721</v>
      </c>
      <c r="F781" s="16" t="s">
        <v>722</v>
      </c>
      <c r="G781" s="22">
        <v>1840.92</v>
      </c>
      <c r="H781" s="23">
        <v>1840.92</v>
      </c>
      <c r="I781" s="19"/>
      <c r="J781" s="37">
        <v>0</v>
      </c>
      <c r="K781" s="20">
        <f>G781*J781</f>
        <v>0</v>
      </c>
      <c r="L781" s="21">
        <v>2</v>
      </c>
      <c r="M781" s="35"/>
      <c r="N781" t="s">
        <v>120</v>
      </c>
      <c r="O781" t="s">
        <v>36</v>
      </c>
    </row>
    <row r="782" spans="1:15" ht="12" customHeight="1">
      <c r="A782" s="4" t="s">
        <v>716</v>
      </c>
      <c r="B782" s="4" t="s">
        <v>717</v>
      </c>
      <c r="C782" s="4" t="s">
        <v>137</v>
      </c>
      <c r="D782" s="4" t="s">
        <v>723</v>
      </c>
      <c r="F782" s="16" t="s">
        <v>724</v>
      </c>
      <c r="G782" s="22">
        <v>1840.92</v>
      </c>
      <c r="H782" s="23">
        <v>1840.92</v>
      </c>
      <c r="I782" s="19"/>
      <c r="J782" s="37">
        <v>0</v>
      </c>
      <c r="K782" s="20">
        <f>G782*J782</f>
        <v>0</v>
      </c>
      <c r="L782" s="21">
        <v>2</v>
      </c>
      <c r="M782" s="35"/>
      <c r="N782" t="s">
        <v>120</v>
      </c>
      <c r="O782" t="s">
        <v>36</v>
      </c>
    </row>
    <row r="783" spans="1:15" ht="12" customHeight="1">
      <c r="A783" s="4">
        <v>1</v>
      </c>
      <c r="B783" s="4"/>
      <c r="C783" s="4"/>
      <c r="D783" s="4"/>
      <c r="E783" s="4"/>
      <c r="F783" s="4"/>
      <c r="G783" s="20"/>
      <c r="H783" s="20"/>
      <c r="I783" s="20"/>
      <c r="J783" s="20"/>
      <c r="K783" s="20"/>
      <c r="L783" s="20"/>
      <c r="M783" s="35"/>
      <c r="O783" t="s">
        <v>36</v>
      </c>
    </row>
    <row r="784" spans="1:15" ht="12" customHeight="1">
      <c r="A784" s="4">
        <v>1</v>
      </c>
      <c r="B784" s="4"/>
      <c r="C784" s="4"/>
      <c r="D784" s="4"/>
      <c r="E784" s="4"/>
      <c r="F784" s="4"/>
      <c r="G784" s="20"/>
      <c r="H784" s="20"/>
      <c r="I784" s="20"/>
      <c r="J784" s="20"/>
      <c r="K784" s="20"/>
      <c r="L784" s="20"/>
      <c r="M784" s="35"/>
      <c r="O784" t="s">
        <v>36</v>
      </c>
    </row>
    <row r="785" spans="1:15" ht="12" customHeight="1">
      <c r="A785" s="4">
        <v>1</v>
      </c>
      <c r="B785" s="4"/>
      <c r="C785" s="4"/>
      <c r="D785" s="4"/>
      <c r="E785" s="4"/>
      <c r="F785" s="4"/>
      <c r="G785" s="20"/>
      <c r="H785" s="20"/>
      <c r="I785" s="20"/>
      <c r="J785" s="20"/>
      <c r="K785" s="20"/>
      <c r="L785" s="20"/>
      <c r="M785" s="35"/>
      <c r="O785" t="s">
        <v>36</v>
      </c>
    </row>
    <row r="786" spans="1:15" ht="12" customHeight="1">
      <c r="A786" s="4">
        <v>1</v>
      </c>
      <c r="B786" s="4"/>
      <c r="C786" s="4"/>
      <c r="D786" s="4"/>
      <c r="E786" s="4"/>
      <c r="F786" s="4"/>
      <c r="G786" s="20"/>
      <c r="H786" s="20"/>
      <c r="I786" s="20"/>
      <c r="J786" s="20"/>
      <c r="K786" s="20"/>
      <c r="L786" s="20"/>
      <c r="M786" s="35"/>
      <c r="O786" t="s">
        <v>36</v>
      </c>
    </row>
    <row r="787" spans="1:15" ht="12" customHeight="1">
      <c r="A787" s="4">
        <v>1</v>
      </c>
      <c r="B787" s="4"/>
      <c r="C787" s="4"/>
      <c r="D787" s="4"/>
      <c r="E787" s="4"/>
      <c r="F787" s="4"/>
      <c r="G787" s="20"/>
      <c r="H787" s="20"/>
      <c r="I787" s="20"/>
      <c r="J787" s="20"/>
      <c r="K787" s="20"/>
      <c r="L787" s="20"/>
      <c r="M787" s="35"/>
      <c r="O787" t="s">
        <v>36</v>
      </c>
    </row>
    <row r="788" spans="1:15" ht="14.25" customHeight="1">
      <c r="A788" s="4">
        <v>1</v>
      </c>
      <c r="B788" s="4"/>
      <c r="C788" s="4"/>
      <c r="D788" s="4"/>
      <c r="F788" s="11" t="s">
        <v>143</v>
      </c>
      <c r="G788" s="12"/>
      <c r="H788" s="13"/>
      <c r="I788" s="13"/>
      <c r="J788" s="13">
        <f>SUMIF(N789:N808,"=7",J789:J808)</f>
        <v>0</v>
      </c>
      <c r="K788" s="13">
        <f>SUMIF(N789:N808,"=7",K789:K808)</f>
        <v>0</v>
      </c>
      <c r="L788" s="13"/>
      <c r="M788" s="13"/>
      <c r="N788" t="s">
        <v>27</v>
      </c>
      <c r="O788" t="s">
        <v>125</v>
      </c>
    </row>
    <row r="789" spans="1:15" ht="11.25" customHeight="1">
      <c r="A789" s="4">
        <v>1</v>
      </c>
      <c r="B789" s="4"/>
      <c r="C789" s="4"/>
      <c r="D789" s="4"/>
      <c r="F789" s="14" t="s">
        <v>725</v>
      </c>
      <c r="G789" s="38">
        <f>G790</f>
        <v>1672.56</v>
      </c>
      <c r="H789" s="38">
        <f>H790</f>
        <v>1672.56</v>
      </c>
      <c r="I789" s="15">
        <f>I790</f>
        <v>0</v>
      </c>
      <c r="J789" s="15">
        <f>SUM(J790:J798)</f>
        <v>0</v>
      </c>
      <c r="K789" s="15">
        <f>SUM(K790:K798)</f>
        <v>0</v>
      </c>
      <c r="L789" s="15"/>
      <c r="M789" s="15"/>
      <c r="N789" t="s">
        <v>35</v>
      </c>
      <c r="O789" t="s">
        <v>28</v>
      </c>
    </row>
    <row r="790" spans="1:15" ht="16.5" customHeight="1">
      <c r="A790" s="4" t="s">
        <v>726</v>
      </c>
      <c r="B790" s="4" t="s">
        <v>727</v>
      </c>
      <c r="C790" s="4" t="s">
        <v>395</v>
      </c>
      <c r="D790" s="4" t="s">
        <v>39</v>
      </c>
      <c r="F790" s="16" t="s">
        <v>728</v>
      </c>
      <c r="G790" s="22">
        <v>1672.56</v>
      </c>
      <c r="H790" s="23">
        <v>1672.56</v>
      </c>
      <c r="I790" s="19"/>
      <c r="J790" s="37">
        <v>0</v>
      </c>
      <c r="K790" s="20">
        <f>G790*J790</f>
        <v>0</v>
      </c>
      <c r="L790" s="21">
        <v>1</v>
      </c>
      <c r="M790" s="35" t="s">
        <v>729</v>
      </c>
      <c r="N790" t="s">
        <v>120</v>
      </c>
      <c r="O790" t="s">
        <v>36</v>
      </c>
    </row>
    <row r="791" spans="1:15" ht="16.5" customHeight="1">
      <c r="A791" s="4" t="s">
        <v>726</v>
      </c>
      <c r="B791" s="4" t="s">
        <v>727</v>
      </c>
      <c r="C791" s="4" t="s">
        <v>395</v>
      </c>
      <c r="D791" s="4" t="s">
        <v>41</v>
      </c>
      <c r="F791" s="16" t="s">
        <v>730</v>
      </c>
      <c r="G791" s="22">
        <v>1672.56</v>
      </c>
      <c r="H791" s="23">
        <v>1672.56</v>
      </c>
      <c r="I791" s="19"/>
      <c r="J791" s="37">
        <v>0</v>
      </c>
      <c r="K791" s="20">
        <f>G791*J791</f>
        <v>0</v>
      </c>
      <c r="L791" s="21">
        <v>2</v>
      </c>
      <c r="M791" s="35"/>
      <c r="N791" t="s">
        <v>120</v>
      </c>
      <c r="O791" t="s">
        <v>36</v>
      </c>
    </row>
    <row r="792" spans="1:15" ht="21" customHeight="1">
      <c r="A792" s="4" t="s">
        <v>726</v>
      </c>
      <c r="B792" s="4" t="s">
        <v>727</v>
      </c>
      <c r="C792" s="4" t="s">
        <v>395</v>
      </c>
      <c r="D792" s="4" t="s">
        <v>721</v>
      </c>
      <c r="F792" s="16" t="s">
        <v>731</v>
      </c>
      <c r="G792" s="22">
        <v>1672.56</v>
      </c>
      <c r="H792" s="23">
        <v>1672.56</v>
      </c>
      <c r="I792" s="19"/>
      <c r="J792" s="37">
        <v>0</v>
      </c>
      <c r="K792" s="20">
        <f>G792*J792</f>
        <v>0</v>
      </c>
      <c r="L792" s="21">
        <v>1</v>
      </c>
      <c r="M792" s="35"/>
      <c r="N792" t="s">
        <v>120</v>
      </c>
      <c r="O792" t="s">
        <v>36</v>
      </c>
    </row>
    <row r="793" spans="1:15" ht="16.5" customHeight="1">
      <c r="A793" s="4" t="s">
        <v>726</v>
      </c>
      <c r="B793" s="4" t="s">
        <v>727</v>
      </c>
      <c r="C793" s="4" t="s">
        <v>395</v>
      </c>
      <c r="D793" s="4" t="s">
        <v>723</v>
      </c>
      <c r="F793" s="16" t="s">
        <v>732</v>
      </c>
      <c r="G793" s="22">
        <v>1672.56</v>
      </c>
      <c r="H793" s="23">
        <v>1672.56</v>
      </c>
      <c r="I793" s="19"/>
      <c r="J793" s="37">
        <v>0</v>
      </c>
      <c r="K793" s="20">
        <f>G793*J793</f>
        <v>0</v>
      </c>
      <c r="L793" s="21">
        <v>2</v>
      </c>
      <c r="M793" s="35"/>
      <c r="N793" t="s">
        <v>120</v>
      </c>
      <c r="O793" t="s">
        <v>36</v>
      </c>
    </row>
    <row r="794" spans="1:15" ht="16.5" customHeight="1">
      <c r="A794" s="4">
        <v>1</v>
      </c>
      <c r="B794" s="4"/>
      <c r="C794" s="4"/>
      <c r="D794" s="4"/>
      <c r="E794" s="4"/>
      <c r="F794" s="4"/>
      <c r="G794" s="20"/>
      <c r="H794" s="20"/>
      <c r="I794" s="20"/>
      <c r="J794" s="20"/>
      <c r="K794" s="20"/>
      <c r="L794" s="20"/>
      <c r="M794" s="35"/>
      <c r="O794" t="s">
        <v>36</v>
      </c>
    </row>
    <row r="795" spans="1:15" ht="16.5" customHeight="1">
      <c r="A795" s="4">
        <v>1</v>
      </c>
      <c r="B795" s="4"/>
      <c r="C795" s="4"/>
      <c r="D795" s="4"/>
      <c r="E795" s="4"/>
      <c r="F795" s="4"/>
      <c r="G795" s="20"/>
      <c r="H795" s="20"/>
      <c r="I795" s="20"/>
      <c r="J795" s="20"/>
      <c r="K795" s="20"/>
      <c r="L795" s="20"/>
      <c r="M795" s="35"/>
      <c r="O795" t="s">
        <v>36</v>
      </c>
    </row>
    <row r="796" spans="1:15" ht="16.5" customHeight="1">
      <c r="A796" s="4">
        <v>1</v>
      </c>
      <c r="B796" s="4"/>
      <c r="C796" s="4"/>
      <c r="D796" s="4"/>
      <c r="E796" s="4"/>
      <c r="F796" s="4"/>
      <c r="G796" s="20"/>
      <c r="H796" s="20"/>
      <c r="I796" s="20"/>
      <c r="J796" s="20"/>
      <c r="K796" s="20"/>
      <c r="L796" s="20"/>
      <c r="M796" s="35"/>
      <c r="O796" t="s">
        <v>36</v>
      </c>
    </row>
    <row r="797" spans="1:15" ht="16.5" customHeight="1">
      <c r="A797" s="4">
        <v>1</v>
      </c>
      <c r="B797" s="4"/>
      <c r="C797" s="4"/>
      <c r="D797" s="4"/>
      <c r="E797" s="4"/>
      <c r="F797" s="4"/>
      <c r="G797" s="20"/>
      <c r="H797" s="20"/>
      <c r="I797" s="20"/>
      <c r="J797" s="20"/>
      <c r="K797" s="20"/>
      <c r="L797" s="20"/>
      <c r="M797" s="35"/>
      <c r="O797" t="s">
        <v>36</v>
      </c>
    </row>
    <row r="798" spans="1:15" ht="16.5" customHeight="1">
      <c r="A798" s="4">
        <v>1</v>
      </c>
      <c r="B798" s="4"/>
      <c r="C798" s="4"/>
      <c r="D798" s="4"/>
      <c r="E798" s="4"/>
      <c r="F798" s="4"/>
      <c r="G798" s="20"/>
      <c r="H798" s="20"/>
      <c r="I798" s="20"/>
      <c r="J798" s="20"/>
      <c r="K798" s="20"/>
      <c r="L798" s="20"/>
      <c r="M798" s="35"/>
      <c r="O798" t="s">
        <v>36</v>
      </c>
    </row>
    <row r="799" spans="1:15" ht="11.25" customHeight="1">
      <c r="A799" s="4">
        <v>1</v>
      </c>
      <c r="B799" s="4"/>
      <c r="C799" s="4"/>
      <c r="D799" s="4"/>
      <c r="F799" s="14" t="s">
        <v>733</v>
      </c>
      <c r="G799" s="38">
        <f>G800</f>
        <v>1575.96</v>
      </c>
      <c r="H799" s="38">
        <f>H800</f>
        <v>1575.96</v>
      </c>
      <c r="I799" s="15">
        <f>I800</f>
        <v>0</v>
      </c>
      <c r="J799" s="15">
        <f>SUM(J800:J808)</f>
        <v>0</v>
      </c>
      <c r="K799" s="15">
        <f>SUM(K800:K808)</f>
        <v>0</v>
      </c>
      <c r="L799" s="15"/>
      <c r="M799" s="15"/>
      <c r="N799" t="s">
        <v>35</v>
      </c>
      <c r="O799" t="s">
        <v>28</v>
      </c>
    </row>
    <row r="800" spans="1:15" ht="15.75" customHeight="1">
      <c r="A800" s="4" t="s">
        <v>734</v>
      </c>
      <c r="B800" s="4" t="s">
        <v>735</v>
      </c>
      <c r="C800" s="4" t="s">
        <v>31</v>
      </c>
      <c r="D800" s="4" t="s">
        <v>39</v>
      </c>
      <c r="F800" s="16" t="s">
        <v>736</v>
      </c>
      <c r="G800" s="22">
        <v>1575.96</v>
      </c>
      <c r="H800" s="23">
        <v>1575.96</v>
      </c>
      <c r="I800" s="19"/>
      <c r="J800" s="37">
        <v>0</v>
      </c>
      <c r="K800" s="20">
        <f>G800*J800</f>
        <v>0</v>
      </c>
      <c r="L800" s="21">
        <v>2</v>
      </c>
      <c r="M800" s="35" t="s">
        <v>737</v>
      </c>
      <c r="N800" t="s">
        <v>120</v>
      </c>
      <c r="O800" t="s">
        <v>36</v>
      </c>
    </row>
    <row r="801" spans="1:15" ht="15.75" customHeight="1">
      <c r="A801" s="4" t="s">
        <v>734</v>
      </c>
      <c r="B801" s="4" t="s">
        <v>735</v>
      </c>
      <c r="C801" s="4" t="s">
        <v>31</v>
      </c>
      <c r="D801" s="4" t="s">
        <v>41</v>
      </c>
      <c r="F801" s="16" t="s">
        <v>738</v>
      </c>
      <c r="G801" s="22">
        <v>1575.96</v>
      </c>
      <c r="H801" s="23">
        <v>1575.96</v>
      </c>
      <c r="I801" s="19"/>
      <c r="J801" s="37">
        <v>0</v>
      </c>
      <c r="K801" s="20">
        <f>G801*J801</f>
        <v>0</v>
      </c>
      <c r="L801" s="21">
        <v>1</v>
      </c>
      <c r="M801" s="35"/>
      <c r="N801" t="s">
        <v>120</v>
      </c>
      <c r="O801" t="s">
        <v>36</v>
      </c>
    </row>
    <row r="802" spans="1:15" ht="15.75" customHeight="1">
      <c r="A802" s="4" t="s">
        <v>734</v>
      </c>
      <c r="B802" s="4" t="s">
        <v>735</v>
      </c>
      <c r="C802" s="4" t="s">
        <v>31</v>
      </c>
      <c r="D802" s="4" t="s">
        <v>721</v>
      </c>
      <c r="F802" s="16" t="s">
        <v>739</v>
      </c>
      <c r="G802" s="22">
        <v>1575.96</v>
      </c>
      <c r="H802" s="23">
        <v>1575.96</v>
      </c>
      <c r="I802" s="19"/>
      <c r="J802" s="37">
        <v>0</v>
      </c>
      <c r="K802" s="20">
        <f>G802*J802</f>
        <v>0</v>
      </c>
      <c r="L802" s="21">
        <v>2</v>
      </c>
      <c r="M802" s="35"/>
      <c r="N802" t="s">
        <v>120</v>
      </c>
      <c r="O802" t="s">
        <v>36</v>
      </c>
    </row>
    <row r="803" spans="1:15" ht="15.75" customHeight="1">
      <c r="A803" s="4" t="s">
        <v>734</v>
      </c>
      <c r="B803" s="4" t="s">
        <v>735</v>
      </c>
      <c r="C803" s="4" t="s">
        <v>31</v>
      </c>
      <c r="D803" s="4" t="s">
        <v>723</v>
      </c>
      <c r="F803" s="16" t="s">
        <v>740</v>
      </c>
      <c r="G803" s="22">
        <v>1575.96</v>
      </c>
      <c r="H803" s="23">
        <v>1575.96</v>
      </c>
      <c r="I803" s="19"/>
      <c r="J803" s="37">
        <v>0</v>
      </c>
      <c r="K803" s="20">
        <f>G803*J803</f>
        <v>0</v>
      </c>
      <c r="L803" s="21">
        <v>1</v>
      </c>
      <c r="M803" s="35"/>
      <c r="N803" t="s">
        <v>120</v>
      </c>
      <c r="O803" t="s">
        <v>36</v>
      </c>
    </row>
    <row r="804" spans="1:15" ht="15.75" customHeight="1">
      <c r="A804" s="4">
        <v>1</v>
      </c>
      <c r="B804" s="4"/>
      <c r="C804" s="4"/>
      <c r="D804" s="4"/>
      <c r="E804" s="4"/>
      <c r="F804" s="4"/>
      <c r="G804" s="20"/>
      <c r="H804" s="20"/>
      <c r="I804" s="20"/>
      <c r="J804" s="20"/>
      <c r="K804" s="20"/>
      <c r="L804" s="20"/>
      <c r="M804" s="35"/>
      <c r="O804" t="s">
        <v>36</v>
      </c>
    </row>
    <row r="805" spans="1:15" ht="15.75" customHeight="1">
      <c r="A805" s="4">
        <v>1</v>
      </c>
      <c r="B805" s="4"/>
      <c r="C805" s="4"/>
      <c r="D805" s="4"/>
      <c r="E805" s="4"/>
      <c r="F805" s="4"/>
      <c r="G805" s="20"/>
      <c r="H805" s="20"/>
      <c r="I805" s="20"/>
      <c r="J805" s="20"/>
      <c r="K805" s="20"/>
      <c r="L805" s="20"/>
      <c r="M805" s="35"/>
      <c r="O805" t="s">
        <v>36</v>
      </c>
    </row>
    <row r="806" spans="1:15" ht="15.75" customHeight="1">
      <c r="A806" s="4">
        <v>1</v>
      </c>
      <c r="B806" s="4"/>
      <c r="C806" s="4"/>
      <c r="D806" s="4"/>
      <c r="E806" s="4"/>
      <c r="F806" s="4"/>
      <c r="G806" s="20"/>
      <c r="H806" s="20"/>
      <c r="I806" s="20"/>
      <c r="J806" s="20"/>
      <c r="K806" s="20"/>
      <c r="L806" s="20"/>
      <c r="M806" s="35"/>
      <c r="O806" t="s">
        <v>36</v>
      </c>
    </row>
    <row r="807" spans="1:15" ht="15.75" customHeight="1">
      <c r="A807" s="4">
        <v>1</v>
      </c>
      <c r="B807" s="4"/>
      <c r="C807" s="4"/>
      <c r="D807" s="4"/>
      <c r="E807" s="4"/>
      <c r="F807" s="4"/>
      <c r="G807" s="20"/>
      <c r="H807" s="20"/>
      <c r="I807" s="20"/>
      <c r="J807" s="20"/>
      <c r="K807" s="20"/>
      <c r="L807" s="20"/>
      <c r="M807" s="35"/>
      <c r="O807" t="s">
        <v>36</v>
      </c>
    </row>
    <row r="808" spans="1:15" ht="15.75" customHeight="1">
      <c r="A808" s="4">
        <v>1</v>
      </c>
      <c r="B808" s="4"/>
      <c r="C808" s="4"/>
      <c r="D808" s="4"/>
      <c r="E808" s="4"/>
      <c r="F808" s="4"/>
      <c r="G808" s="20"/>
      <c r="H808" s="20"/>
      <c r="I808" s="20"/>
      <c r="J808" s="20"/>
      <c r="K808" s="20"/>
      <c r="L808" s="20"/>
      <c r="M808" s="35"/>
      <c r="O808" t="s">
        <v>36</v>
      </c>
    </row>
    <row r="809" spans="1:15" ht="14.25" customHeight="1">
      <c r="A809" s="4">
        <v>1</v>
      </c>
      <c r="B809" s="4"/>
      <c r="C809" s="4"/>
      <c r="D809" s="4"/>
      <c r="F809" s="11" t="s">
        <v>153</v>
      </c>
      <c r="G809" s="12"/>
      <c r="H809" s="13"/>
      <c r="I809" s="13"/>
      <c r="J809" s="13">
        <f>SUMIF(N810:N829,"=7",J810:J829)</f>
        <v>0</v>
      </c>
      <c r="K809" s="13">
        <f>SUMIF(N810:N829,"=7",K810:K829)</f>
        <v>0</v>
      </c>
      <c r="L809" s="13"/>
      <c r="M809" s="13"/>
      <c r="N809" t="s">
        <v>27</v>
      </c>
      <c r="O809" t="s">
        <v>125</v>
      </c>
    </row>
    <row r="810" spans="1:15" ht="11.25" customHeight="1">
      <c r="A810" s="4">
        <v>1</v>
      </c>
      <c r="B810" s="4"/>
      <c r="C810" s="4"/>
      <c r="D810" s="4"/>
      <c r="F810" s="14" t="s">
        <v>741</v>
      </c>
      <c r="G810" s="38">
        <f>G811</f>
        <v>1054.32</v>
      </c>
      <c r="H810" s="38">
        <f>H811</f>
        <v>1054.32</v>
      </c>
      <c r="I810" s="15">
        <f>I811</f>
        <v>0</v>
      </c>
      <c r="J810" s="15">
        <f>SUM(J811:J819)</f>
        <v>0</v>
      </c>
      <c r="K810" s="15">
        <f>SUM(K811:K819)</f>
        <v>0</v>
      </c>
      <c r="L810" s="15"/>
      <c r="M810" s="15"/>
      <c r="N810" t="s">
        <v>35</v>
      </c>
      <c r="O810" t="s">
        <v>28</v>
      </c>
    </row>
    <row r="811" spans="1:15" ht="11.25" customHeight="1">
      <c r="A811" s="4" t="s">
        <v>742</v>
      </c>
      <c r="B811" s="4" t="s">
        <v>743</v>
      </c>
      <c r="C811" s="4" t="s">
        <v>46</v>
      </c>
      <c r="D811" s="4" t="s">
        <v>39</v>
      </c>
      <c r="F811" s="16" t="s">
        <v>744</v>
      </c>
      <c r="G811" s="22">
        <v>1054.32</v>
      </c>
      <c r="H811" s="23">
        <v>1054.32</v>
      </c>
      <c r="I811" s="19"/>
      <c r="J811" s="37">
        <v>0</v>
      </c>
      <c r="K811" s="20">
        <f>G811*J811</f>
        <v>0</v>
      </c>
      <c r="L811" s="21">
        <v>3</v>
      </c>
      <c r="M811" s="35" t="s">
        <v>745</v>
      </c>
      <c r="N811" t="s">
        <v>120</v>
      </c>
      <c r="O811" t="s">
        <v>36</v>
      </c>
    </row>
    <row r="812" spans="1:15" ht="11.25" customHeight="1">
      <c r="A812" s="4" t="s">
        <v>742</v>
      </c>
      <c r="B812" s="4" t="s">
        <v>743</v>
      </c>
      <c r="C812" s="4" t="s">
        <v>46</v>
      </c>
      <c r="D812" s="4" t="s">
        <v>41</v>
      </c>
      <c r="F812" s="16" t="s">
        <v>746</v>
      </c>
      <c r="G812" s="22">
        <v>1054.32</v>
      </c>
      <c r="H812" s="23">
        <v>1054.32</v>
      </c>
      <c r="I812" s="19"/>
      <c r="J812" s="37">
        <v>0</v>
      </c>
      <c r="K812" s="20">
        <f>G812*J812</f>
        <v>0</v>
      </c>
      <c r="L812" s="21">
        <v>2</v>
      </c>
      <c r="M812" s="35"/>
      <c r="N812" t="s">
        <v>120</v>
      </c>
      <c r="O812" t="s">
        <v>36</v>
      </c>
    </row>
    <row r="813" spans="1:15" ht="11.25" customHeight="1">
      <c r="A813" s="4" t="s">
        <v>742</v>
      </c>
      <c r="B813" s="4" t="s">
        <v>743</v>
      </c>
      <c r="C813" s="4" t="s">
        <v>46</v>
      </c>
      <c r="D813" s="4" t="s">
        <v>721</v>
      </c>
      <c r="F813" s="16" t="s">
        <v>747</v>
      </c>
      <c r="G813" s="22">
        <v>1054.32</v>
      </c>
      <c r="H813" s="23">
        <v>1054.32</v>
      </c>
      <c r="I813" s="19"/>
      <c r="J813" s="37">
        <v>0</v>
      </c>
      <c r="K813" s="20">
        <f>G813*J813</f>
        <v>0</v>
      </c>
      <c r="L813" s="21">
        <v>3</v>
      </c>
      <c r="M813" s="35"/>
      <c r="N813" t="s">
        <v>120</v>
      </c>
      <c r="O813" t="s">
        <v>36</v>
      </c>
    </row>
    <row r="814" spans="1:15" ht="11.25" customHeight="1">
      <c r="A814" s="4" t="s">
        <v>742</v>
      </c>
      <c r="B814" s="4" t="s">
        <v>743</v>
      </c>
      <c r="C814" s="4" t="s">
        <v>46</v>
      </c>
      <c r="D814" s="4" t="s">
        <v>723</v>
      </c>
      <c r="F814" s="16" t="s">
        <v>748</v>
      </c>
      <c r="G814" s="22">
        <v>1054.32</v>
      </c>
      <c r="H814" s="23">
        <v>1054.32</v>
      </c>
      <c r="I814" s="19"/>
      <c r="J814" s="37">
        <v>0</v>
      </c>
      <c r="K814" s="20">
        <f>G814*J814</f>
        <v>0</v>
      </c>
      <c r="L814" s="21">
        <v>3</v>
      </c>
      <c r="M814" s="35"/>
      <c r="N814" t="s">
        <v>120</v>
      </c>
      <c r="O814" t="s">
        <v>36</v>
      </c>
    </row>
    <row r="815" spans="1:15" ht="10.5" customHeight="1">
      <c r="A815" s="4">
        <v>1</v>
      </c>
      <c r="B815" s="4"/>
      <c r="C815" s="4"/>
      <c r="D815" s="4"/>
      <c r="E815" s="4"/>
      <c r="F815" s="4"/>
      <c r="G815" s="20"/>
      <c r="H815" s="20"/>
      <c r="I815" s="20"/>
      <c r="J815" s="20"/>
      <c r="K815" s="20"/>
      <c r="L815" s="20"/>
      <c r="M815" s="35"/>
      <c r="O815" t="s">
        <v>36</v>
      </c>
    </row>
    <row r="816" spans="1:15" ht="10.5" customHeight="1">
      <c r="A816" s="4">
        <v>1</v>
      </c>
      <c r="B816" s="4"/>
      <c r="C816" s="4"/>
      <c r="D816" s="4"/>
      <c r="E816" s="4"/>
      <c r="F816" s="4"/>
      <c r="G816" s="20"/>
      <c r="H816" s="20"/>
      <c r="I816" s="20"/>
      <c r="J816" s="20"/>
      <c r="K816" s="20"/>
      <c r="L816" s="20"/>
      <c r="M816" s="35"/>
      <c r="O816" t="s">
        <v>36</v>
      </c>
    </row>
    <row r="817" spans="1:15" ht="10.5" customHeight="1">
      <c r="A817" s="4">
        <v>1</v>
      </c>
      <c r="B817" s="4"/>
      <c r="C817" s="4"/>
      <c r="D817" s="4"/>
      <c r="E817" s="4"/>
      <c r="F817" s="4"/>
      <c r="G817" s="20"/>
      <c r="H817" s="20"/>
      <c r="I817" s="20"/>
      <c r="J817" s="20"/>
      <c r="K817" s="20"/>
      <c r="L817" s="20"/>
      <c r="M817" s="35"/>
      <c r="O817" t="s">
        <v>36</v>
      </c>
    </row>
    <row r="818" spans="1:15" ht="10.5" customHeight="1">
      <c r="A818" s="4">
        <v>1</v>
      </c>
      <c r="B818" s="4"/>
      <c r="C818" s="4"/>
      <c r="D818" s="4"/>
      <c r="E818" s="4"/>
      <c r="F818" s="4"/>
      <c r="G818" s="20"/>
      <c r="H818" s="20"/>
      <c r="I818" s="20"/>
      <c r="J818" s="20"/>
      <c r="K818" s="20"/>
      <c r="L818" s="20"/>
      <c r="M818" s="35"/>
      <c r="O818" t="s">
        <v>36</v>
      </c>
    </row>
    <row r="819" spans="1:15" ht="10.5" customHeight="1">
      <c r="A819" s="4">
        <v>1</v>
      </c>
      <c r="B819" s="4"/>
      <c r="C819" s="4"/>
      <c r="D819" s="4"/>
      <c r="E819" s="4"/>
      <c r="F819" s="4"/>
      <c r="G819" s="20"/>
      <c r="H819" s="20"/>
      <c r="I819" s="20"/>
      <c r="J819" s="20"/>
      <c r="K819" s="20"/>
      <c r="L819" s="20"/>
      <c r="M819" s="35"/>
      <c r="O819" t="s">
        <v>36</v>
      </c>
    </row>
    <row r="820" spans="1:15" ht="11.25" customHeight="1">
      <c r="A820" s="4">
        <v>1</v>
      </c>
      <c r="B820" s="4"/>
      <c r="C820" s="4"/>
      <c r="D820" s="4"/>
      <c r="F820" s="14" t="s">
        <v>749</v>
      </c>
      <c r="G820" s="38">
        <f>G821</f>
        <v>1010.16</v>
      </c>
      <c r="H820" s="38">
        <f>H821</f>
        <v>1010.16</v>
      </c>
      <c r="I820" s="15">
        <f>I821</f>
        <v>0</v>
      </c>
      <c r="J820" s="15">
        <f>SUM(J821:J829)</f>
        <v>0</v>
      </c>
      <c r="K820" s="15">
        <f>SUM(K821:K829)</f>
        <v>0</v>
      </c>
      <c r="L820" s="15"/>
      <c r="M820" s="15"/>
      <c r="N820" t="s">
        <v>35</v>
      </c>
      <c r="O820" t="s">
        <v>28</v>
      </c>
    </row>
    <row r="821" spans="1:15" ht="11.25" customHeight="1">
      <c r="A821" s="4" t="s">
        <v>750</v>
      </c>
      <c r="B821" s="4" t="s">
        <v>751</v>
      </c>
      <c r="C821" s="4" t="s">
        <v>31</v>
      </c>
      <c r="D821" s="4" t="s">
        <v>39</v>
      </c>
      <c r="F821" s="16" t="s">
        <v>752</v>
      </c>
      <c r="G821" s="22">
        <v>1010.16</v>
      </c>
      <c r="H821" s="23">
        <v>1010.16</v>
      </c>
      <c r="I821" s="19"/>
      <c r="J821" s="37">
        <v>0</v>
      </c>
      <c r="K821" s="20">
        <f>G821*J821</f>
        <v>0</v>
      </c>
      <c r="L821" s="21">
        <v>2</v>
      </c>
      <c r="M821" s="35" t="s">
        <v>753</v>
      </c>
      <c r="N821" t="s">
        <v>120</v>
      </c>
      <c r="O821" t="s">
        <v>36</v>
      </c>
    </row>
    <row r="822" spans="1:15" ht="11.25" customHeight="1">
      <c r="A822" s="4" t="s">
        <v>750</v>
      </c>
      <c r="B822" s="4" t="s">
        <v>751</v>
      </c>
      <c r="C822" s="4" t="s">
        <v>31</v>
      </c>
      <c r="D822" s="4" t="s">
        <v>41</v>
      </c>
      <c r="F822" s="16" t="s">
        <v>754</v>
      </c>
      <c r="G822" s="22">
        <v>1010.16</v>
      </c>
      <c r="H822" s="23">
        <v>1010.16</v>
      </c>
      <c r="I822" s="19"/>
      <c r="J822" s="37">
        <v>0</v>
      </c>
      <c r="K822" s="20">
        <f>G822*J822</f>
        <v>0</v>
      </c>
      <c r="L822" s="21">
        <v>1</v>
      </c>
      <c r="M822" s="35"/>
      <c r="N822" t="s">
        <v>120</v>
      </c>
      <c r="O822" t="s">
        <v>36</v>
      </c>
    </row>
    <row r="823" spans="1:15" ht="11.25" customHeight="1">
      <c r="A823" s="4" t="s">
        <v>750</v>
      </c>
      <c r="B823" s="4" t="s">
        <v>751</v>
      </c>
      <c r="C823" s="4" t="s">
        <v>31</v>
      </c>
      <c r="D823" s="4" t="s">
        <v>721</v>
      </c>
      <c r="F823" s="16" t="s">
        <v>755</v>
      </c>
      <c r="G823" s="22">
        <v>1010.16</v>
      </c>
      <c r="H823" s="23">
        <v>1010.16</v>
      </c>
      <c r="I823" s="19"/>
      <c r="J823" s="37">
        <v>0</v>
      </c>
      <c r="K823" s="20">
        <f>G823*J823</f>
        <v>0</v>
      </c>
      <c r="L823" s="21">
        <v>2</v>
      </c>
      <c r="M823" s="35"/>
      <c r="N823" t="s">
        <v>120</v>
      </c>
      <c r="O823" t="s">
        <v>36</v>
      </c>
    </row>
    <row r="824" spans="1:15" ht="11.25" customHeight="1">
      <c r="A824" s="4" t="s">
        <v>750</v>
      </c>
      <c r="B824" s="4" t="s">
        <v>751</v>
      </c>
      <c r="C824" s="4" t="s">
        <v>31</v>
      </c>
      <c r="D824" s="4" t="s">
        <v>723</v>
      </c>
      <c r="F824" s="16" t="s">
        <v>756</v>
      </c>
      <c r="G824" s="22">
        <v>1010.16</v>
      </c>
      <c r="H824" s="23">
        <v>1010.16</v>
      </c>
      <c r="I824" s="19"/>
      <c r="J824" s="37">
        <v>0</v>
      </c>
      <c r="K824" s="20">
        <f>G824*J824</f>
        <v>0</v>
      </c>
      <c r="L824" s="21">
        <v>2</v>
      </c>
      <c r="M824" s="35"/>
      <c r="N824" t="s">
        <v>120</v>
      </c>
      <c r="O824" t="s">
        <v>36</v>
      </c>
    </row>
    <row r="825" spans="1:15" ht="10.5" customHeight="1">
      <c r="A825" s="4">
        <v>1</v>
      </c>
      <c r="B825" s="4"/>
      <c r="C825" s="4"/>
      <c r="D825" s="4"/>
      <c r="E825" s="4"/>
      <c r="F825" s="4"/>
      <c r="G825" s="20"/>
      <c r="H825" s="20"/>
      <c r="I825" s="20"/>
      <c r="J825" s="20"/>
      <c r="K825" s="20"/>
      <c r="L825" s="20"/>
      <c r="M825" s="35"/>
      <c r="O825" t="s">
        <v>36</v>
      </c>
    </row>
    <row r="826" spans="1:15" ht="10.5" customHeight="1">
      <c r="A826" s="4">
        <v>1</v>
      </c>
      <c r="B826" s="4"/>
      <c r="C826" s="4"/>
      <c r="D826" s="4"/>
      <c r="E826" s="4"/>
      <c r="F826" s="4"/>
      <c r="G826" s="20"/>
      <c r="H826" s="20"/>
      <c r="I826" s="20"/>
      <c r="J826" s="20"/>
      <c r="K826" s="20"/>
      <c r="L826" s="20"/>
      <c r="M826" s="35"/>
      <c r="O826" t="s">
        <v>36</v>
      </c>
    </row>
    <row r="827" spans="1:15" ht="10.5" customHeight="1">
      <c r="A827" s="4">
        <v>1</v>
      </c>
      <c r="B827" s="4"/>
      <c r="C827" s="4"/>
      <c r="D827" s="4"/>
      <c r="E827" s="4"/>
      <c r="F827" s="4"/>
      <c r="G827" s="20"/>
      <c r="H827" s="20"/>
      <c r="I827" s="20"/>
      <c r="J827" s="20"/>
      <c r="K827" s="20"/>
      <c r="L827" s="20"/>
      <c r="M827" s="35"/>
      <c r="O827" t="s">
        <v>36</v>
      </c>
    </row>
    <row r="828" spans="1:15" ht="10.5" customHeight="1">
      <c r="A828" s="4">
        <v>1</v>
      </c>
      <c r="B828" s="4"/>
      <c r="C828" s="4"/>
      <c r="D828" s="4"/>
      <c r="E828" s="4"/>
      <c r="F828" s="4"/>
      <c r="G828" s="20"/>
      <c r="H828" s="20"/>
      <c r="I828" s="20"/>
      <c r="J828" s="20"/>
      <c r="K828" s="20"/>
      <c r="L828" s="20"/>
      <c r="M828" s="35"/>
      <c r="O828" t="s">
        <v>36</v>
      </c>
    </row>
    <row r="829" spans="1:15" ht="10.5" customHeight="1">
      <c r="A829" s="4">
        <v>1</v>
      </c>
      <c r="B829" s="4"/>
      <c r="C829" s="4"/>
      <c r="D829" s="4"/>
      <c r="E829" s="4"/>
      <c r="F829" s="4"/>
      <c r="G829" s="20"/>
      <c r="H829" s="20"/>
      <c r="I829" s="20"/>
      <c r="J829" s="20"/>
      <c r="K829" s="20"/>
      <c r="L829" s="20"/>
      <c r="M829" s="35"/>
      <c r="O829" t="s">
        <v>36</v>
      </c>
    </row>
  </sheetData>
  <autoFilter ref="A8:O8"/>
  <mergeCells count="88">
    <mergeCell ref="M821:M829"/>
    <mergeCell ref="M752:M762"/>
    <mergeCell ref="M764:M772"/>
    <mergeCell ref="M779:M787"/>
    <mergeCell ref="M790:M798"/>
    <mergeCell ref="M800:M808"/>
    <mergeCell ref="M811:M819"/>
    <mergeCell ref="M690:M698"/>
    <mergeCell ref="M700:M708"/>
    <mergeCell ref="M711:M719"/>
    <mergeCell ref="M721:M730"/>
    <mergeCell ref="M732:M740"/>
    <mergeCell ref="M742:M750"/>
    <mergeCell ref="M623:M631"/>
    <mergeCell ref="M633:M641"/>
    <mergeCell ref="M648:M656"/>
    <mergeCell ref="M659:M667"/>
    <mergeCell ref="M669:M677"/>
    <mergeCell ref="M679:M687"/>
    <mergeCell ref="M561:M569"/>
    <mergeCell ref="M572:M580"/>
    <mergeCell ref="M582:M590"/>
    <mergeCell ref="M592:M600"/>
    <mergeCell ref="M603:M611"/>
    <mergeCell ref="M613:M621"/>
    <mergeCell ref="M499:M507"/>
    <mergeCell ref="M509:M517"/>
    <mergeCell ref="M519:M527"/>
    <mergeCell ref="M529:M537"/>
    <mergeCell ref="M539:M547"/>
    <mergeCell ref="M551:M559"/>
    <mergeCell ref="M432:M440"/>
    <mergeCell ref="M443:M451"/>
    <mergeCell ref="M454:M463"/>
    <mergeCell ref="M465:M473"/>
    <mergeCell ref="M475:M483"/>
    <mergeCell ref="M489:M497"/>
    <mergeCell ref="M367:M375"/>
    <mergeCell ref="M378:M386"/>
    <mergeCell ref="M388:M396"/>
    <mergeCell ref="M399:M407"/>
    <mergeCell ref="M411:M419"/>
    <mergeCell ref="M422:M430"/>
    <mergeCell ref="M303:M311"/>
    <mergeCell ref="M317:M325"/>
    <mergeCell ref="M327:M335"/>
    <mergeCell ref="M337:M345"/>
    <mergeCell ref="M347:M355"/>
    <mergeCell ref="M357:M365"/>
    <mergeCell ref="M238:M246"/>
    <mergeCell ref="M249:M257"/>
    <mergeCell ref="M261:M269"/>
    <mergeCell ref="M271:M279"/>
    <mergeCell ref="M282:M290"/>
    <mergeCell ref="M293:M301"/>
    <mergeCell ref="M177:M185"/>
    <mergeCell ref="M187:M195"/>
    <mergeCell ref="M197:M205"/>
    <mergeCell ref="M207:M215"/>
    <mergeCell ref="M217:M225"/>
    <mergeCell ref="M227:M235"/>
    <mergeCell ref="M110:M118"/>
    <mergeCell ref="M120:M128"/>
    <mergeCell ref="M131:M139"/>
    <mergeCell ref="M142:M151"/>
    <mergeCell ref="M153:M161"/>
    <mergeCell ref="M163:M171"/>
    <mergeCell ref="M45:M53"/>
    <mergeCell ref="M55:M63"/>
    <mergeCell ref="M66:M74"/>
    <mergeCell ref="M76:M84"/>
    <mergeCell ref="M87:M95"/>
    <mergeCell ref="M99:M107"/>
    <mergeCell ref="K7:K8"/>
    <mergeCell ref="L7:L8"/>
    <mergeCell ref="M7:M8"/>
    <mergeCell ref="M15:M23"/>
    <mergeCell ref="M25:M33"/>
    <mergeCell ref="M35:M43"/>
    <mergeCell ref="F1:J1"/>
    <mergeCell ref="F3:J3"/>
    <mergeCell ref="G4:I4"/>
    <mergeCell ref="G5:I5"/>
    <mergeCell ref="F7:F8"/>
    <mergeCell ref="G7:G8"/>
    <mergeCell ref="H7:H8"/>
    <mergeCell ref="I7:I8"/>
    <mergeCell ref="J7:J8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Коновалова Олеся Владимировна</dc:creator>
  <cp:lastModifiedBy>o.konovalova</cp:lastModifiedBy>
  <dcterms:created xsi:type="dcterms:W3CDTF">2017-08-04T11:47:44Z</dcterms:created>
  <dcterms:modified xsi:type="dcterms:W3CDTF">2017-08-04T11:47:44Z</dcterms:modified>
</cp:coreProperties>
</file>